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5390" windowHeight="3915" tabRatio="359"/>
  </bookViews>
  <sheets>
    <sheet name="Приложение 14" sheetId="5" r:id="rId1"/>
  </sheets>
  <calcPr calcId="145621"/>
</workbook>
</file>

<file path=xl/calcChain.xml><?xml version="1.0" encoding="utf-8"?>
<calcChain xmlns="http://schemas.openxmlformats.org/spreadsheetml/2006/main">
  <c r="A35" i="5" l="1"/>
  <c r="H35" i="5" s="1"/>
  <c r="N21" i="5" l="1"/>
  <c r="L21" i="5"/>
  <c r="K21" i="5"/>
  <c r="I21" i="5"/>
  <c r="H21" i="5"/>
  <c r="G21" i="5"/>
  <c r="J20" i="5"/>
  <c r="M20" i="5" s="1"/>
  <c r="J19" i="5"/>
  <c r="M19" i="5" s="1"/>
  <c r="J18" i="5"/>
  <c r="M18" i="5" s="1"/>
  <c r="J17" i="5"/>
  <c r="M17" i="5" s="1"/>
  <c r="J16" i="5"/>
  <c r="M16" i="5" s="1"/>
  <c r="J15" i="5"/>
  <c r="M15" i="5" s="1"/>
  <c r="J14" i="5"/>
  <c r="J21" i="5" l="1"/>
  <c r="M14" i="5"/>
  <c r="M21" i="5" s="1"/>
  <c r="K71" i="5" l="1"/>
  <c r="J71" i="5" l="1"/>
  <c r="I71" i="5"/>
  <c r="H71" i="5"/>
  <c r="G71" i="5"/>
  <c r="F71" i="5"/>
  <c r="D60" i="5"/>
  <c r="K35" i="5"/>
  <c r="L35" i="5" s="1"/>
  <c r="G80" i="5" l="1"/>
  <c r="F80" i="5"/>
  <c r="G51" i="5" l="1"/>
  <c r="F51" i="5"/>
</calcChain>
</file>

<file path=xl/sharedStrings.xml><?xml version="1.0" encoding="utf-8"?>
<sst xmlns="http://schemas.openxmlformats.org/spreadsheetml/2006/main" count="167" uniqueCount="114">
  <si>
    <t>Забележки:</t>
  </si>
  <si>
    <t>в т.ч.:</t>
  </si>
  <si>
    <t>ОБЩО</t>
  </si>
  <si>
    <t>Код по ЕБК</t>
  </si>
  <si>
    <t>Б. ИЗДАДЕНИ ОБЩИНСКИ ГАРАНЦИИ</t>
  </si>
  <si>
    <t xml:space="preserve">Размер на дълга по договор </t>
  </si>
  <si>
    <t>Кредитор</t>
  </si>
  <si>
    <t>Краен срок за погасяване</t>
  </si>
  <si>
    <t>Валута /BGN, EUR, USD, JPY/</t>
  </si>
  <si>
    <t>Предназначение на дълга</t>
  </si>
  <si>
    <t>ИНФОРМАЦИЯ</t>
  </si>
  <si>
    <t xml:space="preserve">разходи за лихви </t>
  </si>
  <si>
    <t xml:space="preserve">др.разходи (такси, комисионни и др.) </t>
  </si>
  <si>
    <t>1.</t>
  </si>
  <si>
    <t>2.</t>
  </si>
  <si>
    <t>3.</t>
  </si>
  <si>
    <t>Номер на издадената общинска гаранция</t>
  </si>
  <si>
    <t>Бенефициент на гаранцията</t>
  </si>
  <si>
    <t>Дата на издаване на гаранцията</t>
  </si>
  <si>
    <t>Размер на издадената гаранция от лицето по чл.8а от ЗОД</t>
  </si>
  <si>
    <t>Кредитор на бенефициента, на който лицето по чл.8а от ЗОД е издало гаранцията</t>
  </si>
  <si>
    <t>Година на издаване на гаранцията</t>
  </si>
  <si>
    <t>Изравнителна субсидия - отчетни данни</t>
  </si>
  <si>
    <t>Бюджетни приходи - отчетни данни</t>
  </si>
  <si>
    <t>Средногодишен размер на изравнителната субсидия и приходи</t>
  </si>
  <si>
    <t>к.1</t>
  </si>
  <si>
    <t>к.2</t>
  </si>
  <si>
    <t>к.3</t>
  </si>
  <si>
    <t>к.4</t>
  </si>
  <si>
    <t>к.5</t>
  </si>
  <si>
    <t>к.6</t>
  </si>
  <si>
    <t>к.9</t>
  </si>
  <si>
    <t>к.10</t>
  </si>
  <si>
    <t>к.11 (к.9 - к.10)</t>
  </si>
  <si>
    <t>к.7</t>
  </si>
  <si>
    <t>к.8</t>
  </si>
  <si>
    <t>к.11</t>
  </si>
  <si>
    <t>к.12</t>
  </si>
  <si>
    <t>к.13 (к.9+к.10)</t>
  </si>
  <si>
    <t>к.14</t>
  </si>
  <si>
    <t>к.1 (к.2+к.3+к.4+к.5+к.6+к.7)</t>
  </si>
  <si>
    <t>к.8 (к.1 /3 )</t>
  </si>
  <si>
    <t>Общ размер на изравнителната субсидия и приходи за последните три години /на база данни от годишните отчети за изпълнението на бюджета на общината/</t>
  </si>
  <si>
    <t>Кредитор на бенефициента на издадената общинска гаранция</t>
  </si>
  <si>
    <t>к.4 (к.1/(к.2+к.3)*100</t>
  </si>
  <si>
    <t>Бенефициент на гаранцията, издадена от лицето по чл.8а от ЗОД</t>
  </si>
  <si>
    <t xml:space="preserve">к.10 </t>
  </si>
  <si>
    <t>4.</t>
  </si>
  <si>
    <t>5.</t>
  </si>
  <si>
    <t>6.</t>
  </si>
  <si>
    <t>7.</t>
  </si>
  <si>
    <t>А.1.    СЪОТНОШЕНИЕ по чл.32, ал.1 от ЗПФ</t>
  </si>
  <si>
    <t>k.10 (к.11+к.12)</t>
  </si>
  <si>
    <t>Размер на издадената от общината гаранция /в лева/</t>
  </si>
  <si>
    <t>Забележка:</t>
  </si>
  <si>
    <t xml:space="preserve">Краен срок за погасяване </t>
  </si>
  <si>
    <t>/име, подпис и печат/</t>
  </si>
  <si>
    <t>2016 г.</t>
  </si>
  <si>
    <t>/име, сл. тел. и подпис/</t>
  </si>
  <si>
    <t>Съотношение на плащанията по дълга към средногодишния размер на изравнителната и приходите (%)</t>
  </si>
  <si>
    <t>к.12 (к.11/к.8)*100</t>
  </si>
  <si>
    <t>Наименование контролираното лице</t>
  </si>
  <si>
    <t>Описание на дълга /Решение на Общински съвет, Номер на договор/емисия//</t>
  </si>
  <si>
    <t>Описание на дълга /Номер на договор/ISIN//</t>
  </si>
  <si>
    <t>2017 г.</t>
  </si>
  <si>
    <r>
      <t>1. В справката се попълват данни за задълженията, представляващи дълг по смисъла на</t>
    </r>
    <r>
      <rPr>
        <b/>
        <sz val="10"/>
        <color theme="1"/>
        <rFont val="Times New Roman"/>
        <family val="1"/>
        <charset val="204"/>
      </rPr>
      <t xml:space="preserve"> чл.3 от ЗОД</t>
    </r>
    <r>
      <rPr>
        <sz val="10"/>
        <color theme="1"/>
        <rFont val="Times New Roman"/>
        <family val="1"/>
        <charset val="204"/>
      </rPr>
      <t>.  Не се включват данните за заемите, които не влизат в обхвата на</t>
    </r>
    <r>
      <rPr>
        <b/>
        <sz val="10"/>
        <color theme="1"/>
        <rFont val="Times New Roman"/>
        <family val="1"/>
        <charset val="204"/>
      </rPr>
      <t xml:space="preserve"> чл.3 от ЗОД</t>
    </r>
    <r>
      <rPr>
        <sz val="10"/>
        <color theme="1"/>
        <rFont val="Times New Roman"/>
        <family val="1"/>
        <charset val="204"/>
      </rPr>
      <t xml:space="preserve"> (вътрешни за общината заеми - заеми между бюджетната й сметка, СЕС и сметката за чужди средства - §76-00 и § 78-33).</t>
    </r>
  </si>
  <si>
    <r>
      <t xml:space="preserve">в т.ч.:                          плащания по дълга, които се </t>
    </r>
    <r>
      <rPr>
        <b/>
        <i/>
        <sz val="12"/>
        <color theme="1"/>
        <rFont val="Times New Roman"/>
        <family val="1"/>
        <charset val="204"/>
      </rPr>
      <t>изключват</t>
    </r>
    <r>
      <rPr>
        <b/>
        <sz val="12"/>
        <color theme="1"/>
        <rFont val="Times New Roman"/>
        <family val="1"/>
        <charset val="204"/>
      </rPr>
      <t xml:space="preserve"> от съотношението </t>
    </r>
  </si>
  <si>
    <r>
      <t xml:space="preserve">1. Числото в к.9 следва да отговаря на числото в к.13 на реда "ОБЩО" в Таблица А "ОБЩИНСКИ ДЪЛГ (емисии, договори за общински заеми и др.задължения, представляващи дълг по смисъла на </t>
    </r>
    <r>
      <rPr>
        <b/>
        <sz val="10"/>
        <color theme="1"/>
        <rFont val="Times New Roman"/>
        <family val="1"/>
        <charset val="204"/>
      </rPr>
      <t>чл.3 от ЗОД</t>
    </r>
    <r>
      <rPr>
        <sz val="10"/>
        <color theme="1"/>
        <rFont val="Times New Roman"/>
        <family val="1"/>
        <charset val="204"/>
      </rPr>
      <t>)</t>
    </r>
  </si>
  <si>
    <r>
      <t xml:space="preserve">  а) плащанията по дълга по </t>
    </r>
    <r>
      <rPr>
        <b/>
        <sz val="10"/>
        <color theme="1"/>
        <rFont val="Times New Roman"/>
        <family val="1"/>
        <charset val="204"/>
      </rPr>
      <t>чл. 3, т. 5 от ЗОД</t>
    </r>
    <r>
      <rPr>
        <sz val="10"/>
        <color theme="1"/>
        <rFont val="Times New Roman"/>
        <family val="1"/>
        <charset val="204"/>
      </rPr>
      <t xml:space="preserve"> (вкл. и по заемите от ПУДООС), ФЕЕ, „ФЛАГ-ЕАД" (вкл. и Фонд за устойчиво градско развитие) и заемите от др. лица, попадащи в сектор „Държавно управление“;</t>
    </r>
  </si>
  <si>
    <t>А.    ОБЩИНСКИ ДЪЛГ (емисии, договори за общински заеми и др.задължения, представляващи дълг по смисъла на чл. 3 от ЗОД)</t>
  </si>
  <si>
    <r>
      <t xml:space="preserve">В. ДЪЛГ </t>
    </r>
    <r>
      <rPr>
        <b/>
        <u/>
        <sz val="12"/>
        <color theme="1"/>
        <rFont val="Times New Roman"/>
        <family val="1"/>
        <charset val="204"/>
      </rPr>
      <t>НА ЛИЦАТА ПО чл. 8а от</t>
    </r>
    <r>
      <rPr>
        <b/>
        <sz val="12"/>
        <color theme="1"/>
        <rFont val="Times New Roman"/>
        <family val="1"/>
        <charset val="204"/>
      </rPr>
      <t xml:space="preserve"> ЗОД</t>
    </r>
  </si>
  <si>
    <r>
      <t xml:space="preserve">Г. ИЗДАДЕНИ ГАРАНЦИИ </t>
    </r>
    <r>
      <rPr>
        <b/>
        <i/>
        <sz val="12"/>
        <color theme="1"/>
        <rFont val="Times New Roman"/>
        <family val="1"/>
        <charset val="204"/>
      </rPr>
      <t>ОТ</t>
    </r>
    <r>
      <rPr>
        <b/>
        <i/>
        <u/>
        <sz val="12"/>
        <color theme="1"/>
        <rFont val="Times New Roman"/>
        <family val="1"/>
        <charset val="204"/>
      </rPr>
      <t xml:space="preserve"> ЛИЦАТА</t>
    </r>
    <r>
      <rPr>
        <b/>
        <u/>
        <sz val="12"/>
        <color theme="1"/>
        <rFont val="Times New Roman"/>
        <family val="1"/>
        <charset val="204"/>
      </rPr>
      <t xml:space="preserve"> по чл. 8а от ЗОД</t>
    </r>
  </si>
  <si>
    <t>Кредитор на лицето по чл. 8а от ЗОД</t>
  </si>
  <si>
    <t xml:space="preserve">                                                                                                                                    </t>
  </si>
  <si>
    <t xml:space="preserve">за общинския дълг, издадените общински гаранции, съотношението на плащанията, дълга на лицата по чл. 8а от Закона за общинския дълг и издадените от тях гаранции през 2019 година </t>
  </si>
  <si>
    <t>Остатъчен размер на дълга към 01.01.2019 г. /в лева/</t>
  </si>
  <si>
    <r>
      <t xml:space="preserve">Усвоен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2019 г. /в лева/</t>
    </r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</si>
  <si>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2019 г. /в лева/</t>
    </r>
  </si>
  <si>
    <r>
      <t xml:space="preserve">Извършени разходи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2019 г. /в лева/</t>
    </r>
  </si>
  <si>
    <t xml:space="preserve">Общо извършени плащания по дълга през 2019 г. по главница и разходи /в лева/ </t>
  </si>
  <si>
    <t>Остатъчен размер на дълга към 31.12.2019 г. /в лева/</t>
  </si>
  <si>
    <t>2. Информацията се попълва за дългове, които към 01.01.2019 г. са били поети (сключени договори, възникнали задължения), както и за дълговете, които са поети през 2019 г., включително и за тези, които са погасени през 2019 г. Информация за дългове, които към 31.12.2018 г. са приключили, не се попълва.</t>
  </si>
  <si>
    <r>
      <t xml:space="preserve">3. В  случай, че се попълват данни за дългове, които са </t>
    </r>
    <r>
      <rPr>
        <i/>
        <sz val="10"/>
        <color theme="1"/>
        <rFont val="Times New Roman"/>
        <family val="1"/>
        <charset val="204"/>
      </rPr>
      <t>поети и погасени през 2019 г.</t>
    </r>
    <r>
      <rPr>
        <sz val="10"/>
        <color theme="1"/>
        <rFont val="Times New Roman"/>
        <family val="1"/>
        <charset val="204"/>
      </rPr>
      <t>, данните в к.7 и к. 14 следва да са с нулев размер, а в к. 8 и к. 9 следва да са с еднакъв размер.</t>
    </r>
  </si>
  <si>
    <t xml:space="preserve">4. За дълга с фиксиран курс на валутата (в лева, евро), остатъчният размер към 31.12.2019 г. /к.14/ следва да е равен на к.7+к.8-к.9. За дълга във валута с плаващ курс (USD, JPY), левовата равностойност на остатъчния размер към 31.12.2019 г. (к.14) се посочва като се използва съответния курс на БНБ за валутата. </t>
  </si>
  <si>
    <t>5. Остатъчен размер на дълга към 01.01.2019 г. и към 31.12.2019 г. е дълга по счетоводни данни, съответно към двата периода.</t>
  </si>
  <si>
    <t>2018 г.</t>
  </si>
  <si>
    <t xml:space="preserve">Плащания по дълга, влизащи в изчислението на съотношени-ето през 2019 г. </t>
  </si>
  <si>
    <r>
      <t xml:space="preserve">2. В к.10 се посочва общия размер на плащанията през </t>
    </r>
    <r>
      <rPr>
        <b/>
        <sz val="10"/>
        <color theme="1"/>
        <rFont val="Times New Roman"/>
        <family val="1"/>
        <charset val="204"/>
      </rPr>
      <t>2019 г.</t>
    </r>
    <r>
      <rPr>
        <sz val="10"/>
        <color theme="1"/>
        <rFont val="Times New Roman"/>
        <family val="1"/>
        <charset val="204"/>
      </rPr>
      <t xml:space="preserve">, които следва да се изключват от съотношението. За </t>
    </r>
    <r>
      <rPr>
        <b/>
        <sz val="10"/>
        <color theme="1"/>
        <rFont val="Times New Roman"/>
        <family val="1"/>
        <charset val="204"/>
      </rPr>
      <t>2019 г.</t>
    </r>
    <r>
      <rPr>
        <sz val="10"/>
        <color theme="1"/>
        <rFont val="Times New Roman"/>
        <family val="1"/>
        <charset val="204"/>
      </rPr>
      <t xml:space="preserve"> те са:</t>
    </r>
  </si>
  <si>
    <t>Остатъчен размер на дълга на бенефициента към 01.01.2019 г. /в лева/</t>
  </si>
  <si>
    <t>Остатъчен размер на дълга на бенефициента към 31.12.2019 г. /в лева/</t>
  </si>
  <si>
    <r>
      <t>Информацията се попълва за издадените от общината гаранции (по смисъла на</t>
    </r>
    <r>
      <rPr>
        <b/>
        <sz val="10"/>
        <color theme="1"/>
        <rFont val="Times New Roman"/>
        <family val="1"/>
        <charset val="204"/>
      </rPr>
      <t xml:space="preserve"> глава Шеста от ЗОД</t>
    </r>
    <r>
      <rPr>
        <sz val="10"/>
        <color theme="1"/>
        <rFont val="Times New Roman"/>
        <family val="1"/>
        <charset val="204"/>
      </rPr>
      <t>), които към 01.01.2019 г. са били активни, както и за гаранциите, издадени през 2019 г.</t>
    </r>
  </si>
  <si>
    <r>
      <t xml:space="preserve">Номинал на издадените общински гаранции </t>
    </r>
    <r>
      <rPr>
        <b/>
        <i/>
        <sz val="12"/>
        <color theme="1"/>
        <rFont val="Times New Roman"/>
        <family val="1"/>
        <charset val="204"/>
      </rPr>
      <t xml:space="preserve">през 2019 г. </t>
    </r>
  </si>
  <si>
    <t>Изравнителна субсидия - отчетни данни за 2018 г.</t>
  </si>
  <si>
    <t>Бюджетни приходи - отчетни данни за 2018 г.</t>
  </si>
  <si>
    <t xml:space="preserve">Съотношение на номинала на издадените през 2019 г. общински гаранции и общата сума на приходите и  изравнителна субсидия </t>
  </si>
  <si>
    <t>Остатъчен размер на дълга на лицето към 01.01.2019 г. /в лева/</t>
  </si>
  <si>
    <r>
      <t xml:space="preserve">Извършени разходи (лихви, такси и др.)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2019 г. /в лева/</t>
    </r>
  </si>
  <si>
    <t>Остатъчен размер на дълга на лицето към 31.12.2019 г. /в лева/</t>
  </si>
  <si>
    <t>Остатъчен размер на гаранцията към 01.01.2019 г. /в лева/</t>
  </si>
  <si>
    <t>Остатъчен размер на гаранцията към 31.12.2019 г. /в лева/</t>
  </si>
  <si>
    <r>
      <t xml:space="preserve">  в) </t>
    </r>
    <r>
      <rPr>
        <i/>
        <sz val="10"/>
        <color theme="1"/>
        <rFont val="Times New Roman"/>
        <family val="1"/>
        <charset val="204"/>
      </rPr>
      <t>частта</t>
    </r>
    <r>
      <rPr>
        <sz val="10"/>
        <color theme="1"/>
        <rFont val="Times New Roman"/>
        <family val="1"/>
        <charset val="204"/>
      </rPr>
      <t xml:space="preserve"> от плащанията </t>
    </r>
    <r>
      <rPr>
        <i/>
        <sz val="10"/>
        <color theme="1"/>
        <rFont val="Times New Roman"/>
        <family val="1"/>
        <charset val="204"/>
      </rPr>
      <t>по главницата</t>
    </r>
    <r>
      <rPr>
        <sz val="10"/>
        <color theme="1"/>
        <rFont val="Times New Roman"/>
        <family val="1"/>
        <charset val="204"/>
      </rPr>
      <t xml:space="preserve"> по съществуващ дълг през 2019 г., която е погасена чрез нов, рефинансиращ заем, съгласно</t>
    </r>
    <r>
      <rPr>
        <b/>
        <sz val="10"/>
        <color theme="1"/>
        <rFont val="Times New Roman"/>
        <family val="1"/>
        <charset val="204"/>
      </rPr>
      <t xml:space="preserve"> чл. 82, ал. 3 от ЗДБРБ за 2020 г.</t>
    </r>
  </si>
  <si>
    <r>
      <t xml:space="preserve">  б) плащания по ЕСКО договори, съгласно </t>
    </r>
    <r>
      <rPr>
        <b/>
        <sz val="10"/>
        <color theme="1"/>
        <rFont val="Times New Roman"/>
        <family val="1"/>
        <charset val="204"/>
      </rPr>
      <t xml:space="preserve">чл. 84, ал. 1 от ЗДБРБ за 2019 г.                           </t>
    </r>
  </si>
  <si>
    <r>
      <t xml:space="preserve">  г) заеми въз основа на предоставени от </t>
    </r>
    <r>
      <rPr>
        <b/>
        <sz val="10"/>
        <color theme="1"/>
        <rFont val="Times New Roman"/>
        <family val="1"/>
        <charset val="204"/>
      </rPr>
      <t>„Фонд мениджър на финансови инструменти в България“ – ЕАД</t>
    </r>
    <r>
      <rPr>
        <sz val="10"/>
        <color theme="1"/>
        <rFont val="Times New Roman"/>
        <family val="1"/>
        <charset val="204"/>
      </rPr>
      <t xml:space="preserve">, средства от оперативни програми на финансови посредници-кредитори по съответните заеми, </t>
    </r>
    <r>
      <rPr>
        <b/>
        <sz val="10"/>
        <color theme="1"/>
        <rFont val="Times New Roman"/>
        <family val="1"/>
        <charset val="204"/>
      </rPr>
      <t>съгласно чл. 84, ал. 5 на ЗДБРБ за 2019 г.</t>
    </r>
  </si>
  <si>
    <t>Приложение  № 14</t>
  </si>
  <si>
    <t>1. Общинска банка</t>
  </si>
  <si>
    <t>Общинска банка АД</t>
  </si>
  <si>
    <t>BGN</t>
  </si>
  <si>
    <t>рефинансиране на кредити в ОББ и Уникредит Булбанк и револвиращ кредит за мостово финансиране на проекти финансиране от ЕС</t>
  </si>
  <si>
    <t>2. Министерство на финансите</t>
  </si>
  <si>
    <t>МФ</t>
  </si>
  <si>
    <t>финансиране на временни касови разриви</t>
  </si>
  <si>
    <t>на община Пазарджик</t>
  </si>
  <si>
    <t>Кмет на общината: Тодор Попов</t>
  </si>
  <si>
    <t>Изготвил: Ат. Кръстева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</si>
</sst>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u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20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Border="1"/>
    <xf numFmtId="0" fontId="5" fillId="0" borderId="1" xfId="1" applyFont="1" applyBorder="1" applyAlignment="1">
      <alignment horizontal="center"/>
    </xf>
    <xf numFmtId="0" fontId="5" fillId="0" borderId="0" xfId="1" applyFont="1" applyBorder="1"/>
    <xf numFmtId="0" fontId="8" fillId="0" borderId="0" xfId="1" applyFont="1" applyBorder="1"/>
    <xf numFmtId="0" fontId="5" fillId="2" borderId="7" xfId="1" applyFont="1" applyFill="1" applyBorder="1" applyAlignment="1">
      <alignment horizontal="left" vertical="top"/>
    </xf>
    <xf numFmtId="0" fontId="5" fillId="2" borderId="7" xfId="1" applyFont="1" applyFill="1" applyBorder="1" applyAlignment="1">
      <alignment horizontal="center" vertical="top"/>
    </xf>
    <xf numFmtId="1" fontId="8" fillId="2" borderId="5" xfId="1" applyNumberFormat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3" fontId="10" fillId="0" borderId="5" xfId="1" applyNumberFormat="1" applyFont="1" applyFill="1" applyBorder="1" applyAlignment="1"/>
    <xf numFmtId="3" fontId="10" fillId="0" borderId="1" xfId="1" applyNumberFormat="1" applyFont="1" applyFill="1" applyBorder="1" applyAlignment="1"/>
    <xf numFmtId="3" fontId="10" fillId="2" borderId="1" xfId="1" applyNumberFormat="1" applyFont="1" applyFill="1" applyBorder="1" applyAlignment="1"/>
    <xf numFmtId="3" fontId="10" fillId="0" borderId="7" xfId="1" applyNumberFormat="1" applyFont="1" applyFill="1" applyBorder="1" applyAlignment="1"/>
    <xf numFmtId="0" fontId="4" fillId="0" borderId="0" xfId="1" applyFont="1" applyFill="1"/>
    <xf numFmtId="3" fontId="10" fillId="0" borderId="8" xfId="1" applyNumberFormat="1" applyFont="1" applyFill="1" applyBorder="1" applyAlignment="1"/>
    <xf numFmtId="3" fontId="10" fillId="0" borderId="2" xfId="1" applyNumberFormat="1" applyFont="1" applyFill="1" applyBorder="1" applyAlignment="1"/>
    <xf numFmtId="3" fontId="10" fillId="0" borderId="9" xfId="1" applyNumberFormat="1" applyFont="1" applyFill="1" applyBorder="1" applyAlignment="1"/>
    <xf numFmtId="3" fontId="5" fillId="2" borderId="1" xfId="1" applyNumberFormat="1" applyFont="1" applyFill="1" applyBorder="1" applyAlignment="1">
      <alignment wrapText="1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justify"/>
    </xf>
    <xf numFmtId="0" fontId="11" fillId="0" borderId="0" xfId="1" applyFont="1" applyFill="1"/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/>
    <xf numFmtId="3" fontId="10" fillId="0" borderId="1" xfId="0" applyNumberFormat="1" applyFont="1" applyBorder="1"/>
    <xf numFmtId="0" fontId="4" fillId="0" borderId="0" xfId="1" applyFont="1" applyFill="1" applyAlignment="1">
      <alignment wrapText="1"/>
    </xf>
    <xf numFmtId="0" fontId="4" fillId="4" borderId="0" xfId="1" applyFont="1" applyFill="1"/>
    <xf numFmtId="0" fontId="5" fillId="2" borderId="1" xfId="1" applyFont="1" applyFill="1" applyBorder="1" applyAlignment="1">
      <alignment horizontal="center" vertical="top" wrapText="1"/>
    </xf>
    <xf numFmtId="0" fontId="4" fillId="0" borderId="0" xfId="1" applyFont="1" applyFill="1" applyBorder="1"/>
    <xf numFmtId="0" fontId="8" fillId="2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wrapText="1"/>
    </xf>
    <xf numFmtId="14" fontId="10" fillId="0" borderId="1" xfId="1" applyNumberFormat="1" applyFont="1" applyFill="1" applyBorder="1" applyAlignment="1">
      <alignment wrapText="1"/>
    </xf>
    <xf numFmtId="0" fontId="9" fillId="2" borderId="5" xfId="1" applyFont="1" applyFill="1" applyBorder="1" applyAlignment="1">
      <alignment vertical="center" wrapText="1"/>
    </xf>
    <xf numFmtId="0" fontId="9" fillId="2" borderId="9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/>
    </xf>
    <xf numFmtId="3" fontId="10" fillId="0" borderId="1" xfId="1" applyNumberFormat="1" applyFont="1" applyBorder="1"/>
    <xf numFmtId="3" fontId="10" fillId="0" borderId="1" xfId="1" applyNumberFormat="1" applyFont="1" applyFill="1" applyBorder="1"/>
    <xf numFmtId="3" fontId="4" fillId="0" borderId="0" xfId="1" applyNumberFormat="1" applyFont="1" applyFill="1" applyBorder="1"/>
    <xf numFmtId="1" fontId="8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justify"/>
    </xf>
    <xf numFmtId="0" fontId="10" fillId="0" borderId="5" xfId="1" applyFont="1" applyFill="1" applyBorder="1" applyAlignment="1">
      <alignment vertical="center" wrapText="1"/>
    </xf>
    <xf numFmtId="3" fontId="10" fillId="0" borderId="8" xfId="1" applyNumberFormat="1" applyFont="1" applyFill="1" applyBorder="1" applyAlignment="1">
      <alignment wrapText="1"/>
    </xf>
    <xf numFmtId="3" fontId="10" fillId="0" borderId="2" xfId="1" applyNumberFormat="1" applyFont="1" applyFill="1" applyBorder="1" applyAlignment="1">
      <alignment wrapText="1"/>
    </xf>
    <xf numFmtId="0" fontId="9" fillId="0" borderId="1" xfId="1" applyFont="1" applyFill="1" applyBorder="1" applyAlignment="1">
      <alignment vertical="justify"/>
    </xf>
    <xf numFmtId="0" fontId="10" fillId="0" borderId="8" xfId="1" applyFont="1" applyFill="1" applyBorder="1" applyAlignment="1">
      <alignment vertical="center" wrapText="1"/>
    </xf>
    <xf numFmtId="3" fontId="5" fillId="2" borderId="7" xfId="1" applyNumberFormat="1" applyFont="1" applyFill="1" applyBorder="1" applyAlignment="1">
      <alignment wrapText="1"/>
    </xf>
    <xf numFmtId="3" fontId="5" fillId="2" borderId="6" xfId="1" applyNumberFormat="1" applyFont="1" applyFill="1" applyBorder="1" applyAlignment="1">
      <alignment wrapText="1"/>
    </xf>
    <xf numFmtId="3" fontId="5" fillId="3" borderId="1" xfId="1" applyNumberFormat="1" applyFont="1" applyFill="1" applyBorder="1" applyAlignment="1">
      <alignment wrapText="1"/>
    </xf>
    <xf numFmtId="0" fontId="5" fillId="2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vertical="center" wrapText="1"/>
    </xf>
    <xf numFmtId="3" fontId="10" fillId="0" borderId="1" xfId="1" applyNumberFormat="1" applyFont="1" applyFill="1" applyBorder="1" applyAlignment="1">
      <alignment vertical="justify"/>
    </xf>
    <xf numFmtId="0" fontId="9" fillId="2" borderId="7" xfId="1" applyFont="1" applyFill="1" applyBorder="1" applyAlignment="1">
      <alignment vertical="center" wrapText="1"/>
    </xf>
    <xf numFmtId="0" fontId="10" fillId="2" borderId="6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15" fillId="0" borderId="0" xfId="1" applyFont="1" applyFill="1"/>
    <xf numFmtId="3" fontId="16" fillId="0" borderId="8" xfId="1" applyNumberFormat="1" applyFont="1" applyFill="1" applyBorder="1" applyAlignment="1">
      <alignment wrapText="1"/>
    </xf>
    <xf numFmtId="3" fontId="16" fillId="0" borderId="2" xfId="1" applyNumberFormat="1" applyFont="1" applyFill="1" applyBorder="1" applyAlignment="1">
      <alignment wrapText="1"/>
    </xf>
    <xf numFmtId="3" fontId="16" fillId="0" borderId="2" xfId="1" applyNumberFormat="1" applyFont="1" applyFill="1" applyBorder="1" applyAlignment="1">
      <alignment horizontal="center" wrapText="1"/>
    </xf>
    <xf numFmtId="3" fontId="16" fillId="0" borderId="2" xfId="1" applyNumberFormat="1" applyFont="1" applyFill="1" applyBorder="1" applyAlignment="1">
      <alignment horizontal="justify" vertical="justify" wrapText="1"/>
    </xf>
    <xf numFmtId="14" fontId="16" fillId="0" borderId="1" xfId="1" applyNumberFormat="1" applyFont="1" applyFill="1" applyBorder="1" applyAlignment="1">
      <alignment wrapText="1"/>
    </xf>
    <xf numFmtId="3" fontId="10" fillId="0" borderId="2" xfId="1" applyNumberFormat="1" applyFont="1" applyFill="1" applyBorder="1" applyAlignment="1">
      <alignment horizontal="center"/>
    </xf>
    <xf numFmtId="14" fontId="10" fillId="0" borderId="2" xfId="1" applyNumberFormat="1" applyFont="1" applyFill="1" applyBorder="1" applyAlignment="1"/>
    <xf numFmtId="0" fontId="9" fillId="0" borderId="13" xfId="1" applyFont="1" applyFill="1" applyBorder="1" applyAlignment="1">
      <alignment vertical="center" wrapText="1"/>
    </xf>
    <xf numFmtId="0" fontId="10" fillId="0" borderId="13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164" fontId="10" fillId="2" borderId="5" xfId="2" applyNumberFormat="1" applyFont="1" applyFill="1" applyBorder="1" applyAlignment="1">
      <alignment horizontal="center"/>
    </xf>
    <xf numFmtId="164" fontId="10" fillId="2" borderId="6" xfId="2" applyNumberFormat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vertical="top" wrapText="1"/>
    </xf>
    <xf numFmtId="0" fontId="5" fillId="2" borderId="11" xfId="1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0" fontId="4" fillId="0" borderId="0" xfId="1" applyFont="1" applyAlignment="1">
      <alignment horizontal="left" wrapText="1"/>
    </xf>
    <xf numFmtId="0" fontId="2" fillId="0" borderId="0" xfId="0" applyFont="1" applyAlignment="1">
      <alignment wrapText="1"/>
    </xf>
    <xf numFmtId="0" fontId="4" fillId="0" borderId="0" xfId="1" applyFont="1" applyAlignment="1">
      <alignment wrapText="1"/>
    </xf>
    <xf numFmtId="0" fontId="4" fillId="4" borderId="0" xfId="1" applyFont="1" applyFill="1" applyAlignment="1">
      <alignment wrapText="1"/>
    </xf>
    <xf numFmtId="0" fontId="2" fillId="4" borderId="0" xfId="0" applyFont="1" applyFill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left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vertical="center" wrapText="1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5" fillId="2" borderId="3" xfId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top" wrapText="1"/>
    </xf>
    <xf numFmtId="0" fontId="5" fillId="0" borderId="0" xfId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9" fillId="0" borderId="0" xfId="1" applyFont="1" applyAlignment="1">
      <alignment wrapText="1"/>
    </xf>
    <xf numFmtId="0" fontId="5" fillId="3" borderId="4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/>
    </xf>
    <xf numFmtId="164" fontId="10" fillId="0" borderId="6" xfId="2" applyNumberFormat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 vertical="top" wrapText="1"/>
    </xf>
    <xf numFmtId="0" fontId="5" fillId="2" borderId="6" xfId="1" applyFont="1" applyFill="1" applyBorder="1" applyAlignment="1">
      <alignment horizontal="center" vertical="top" wrapText="1"/>
    </xf>
    <xf numFmtId="0" fontId="8" fillId="2" borderId="5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</cellXfs>
  <cellStyles count="3">
    <cellStyle name="Normal 2" xfId="1"/>
    <cellStyle name="Нормален" xfId="0" builtinId="0"/>
    <cellStyle name="Процент" xfId="2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DDDDD"/>
      <color rgb="FFC0C0C0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83"/>
  <sheetViews>
    <sheetView tabSelected="1" zoomScale="60" zoomScaleNormal="60" workbookViewId="0">
      <selection activeCell="D75" sqref="D75"/>
    </sheetView>
  </sheetViews>
  <sheetFormatPr defaultRowHeight="12.75" x14ac:dyDescent="0.2"/>
  <cols>
    <col min="1" max="1" width="27.28515625" style="1" customWidth="1"/>
    <col min="2" max="2" width="19.28515625" style="1" customWidth="1"/>
    <col min="3" max="3" width="12.85546875" style="1" customWidth="1"/>
    <col min="4" max="4" width="17.140625" style="1" customWidth="1"/>
    <col min="5" max="5" width="17.85546875" style="1" customWidth="1"/>
    <col min="6" max="6" width="14.7109375" style="1" customWidth="1"/>
    <col min="7" max="8" width="15" style="1" customWidth="1"/>
    <col min="9" max="9" width="17.42578125" style="1" customWidth="1"/>
    <col min="10" max="10" width="16.7109375" style="1" customWidth="1"/>
    <col min="11" max="11" width="16.85546875" style="1" customWidth="1"/>
    <col min="12" max="12" width="11.42578125" style="1" customWidth="1"/>
    <col min="13" max="13" width="18.28515625" style="1" customWidth="1"/>
    <col min="14" max="14" width="18.42578125" style="1" customWidth="1"/>
    <col min="15" max="252" width="9.140625" style="1"/>
    <col min="253" max="253" width="30.42578125" style="1" customWidth="1"/>
    <col min="254" max="259" width="16.85546875" style="1" customWidth="1"/>
    <col min="260" max="508" width="9.140625" style="1"/>
    <col min="509" max="509" width="30.42578125" style="1" customWidth="1"/>
    <col min="510" max="515" width="16.85546875" style="1" customWidth="1"/>
    <col min="516" max="764" width="9.140625" style="1"/>
    <col min="765" max="765" width="30.42578125" style="1" customWidth="1"/>
    <col min="766" max="771" width="16.85546875" style="1" customWidth="1"/>
    <col min="772" max="1020" width="9.140625" style="1"/>
    <col min="1021" max="1021" width="30.42578125" style="1" customWidth="1"/>
    <col min="1022" max="1027" width="16.85546875" style="1" customWidth="1"/>
    <col min="1028" max="1276" width="9.140625" style="1"/>
    <col min="1277" max="1277" width="30.42578125" style="1" customWidth="1"/>
    <col min="1278" max="1283" width="16.85546875" style="1" customWidth="1"/>
    <col min="1284" max="1532" width="9.140625" style="1"/>
    <col min="1533" max="1533" width="30.42578125" style="1" customWidth="1"/>
    <col min="1534" max="1539" width="16.85546875" style="1" customWidth="1"/>
    <col min="1540" max="1788" width="9.140625" style="1"/>
    <col min="1789" max="1789" width="30.42578125" style="1" customWidth="1"/>
    <col min="1790" max="1795" width="16.85546875" style="1" customWidth="1"/>
    <col min="1796" max="2044" width="9.140625" style="1"/>
    <col min="2045" max="2045" width="30.42578125" style="1" customWidth="1"/>
    <col min="2046" max="2051" width="16.85546875" style="1" customWidth="1"/>
    <col min="2052" max="2300" width="9.140625" style="1"/>
    <col min="2301" max="2301" width="30.42578125" style="1" customWidth="1"/>
    <col min="2302" max="2307" width="16.85546875" style="1" customWidth="1"/>
    <col min="2308" max="2556" width="9.140625" style="1"/>
    <col min="2557" max="2557" width="30.42578125" style="1" customWidth="1"/>
    <col min="2558" max="2563" width="16.85546875" style="1" customWidth="1"/>
    <col min="2564" max="2812" width="9.140625" style="1"/>
    <col min="2813" max="2813" width="30.42578125" style="1" customWidth="1"/>
    <col min="2814" max="2819" width="16.85546875" style="1" customWidth="1"/>
    <col min="2820" max="3068" width="9.140625" style="1"/>
    <col min="3069" max="3069" width="30.42578125" style="1" customWidth="1"/>
    <col min="3070" max="3075" width="16.85546875" style="1" customWidth="1"/>
    <col min="3076" max="3324" width="9.140625" style="1"/>
    <col min="3325" max="3325" width="30.42578125" style="1" customWidth="1"/>
    <col min="3326" max="3331" width="16.85546875" style="1" customWidth="1"/>
    <col min="3332" max="3580" width="9.140625" style="1"/>
    <col min="3581" max="3581" width="30.42578125" style="1" customWidth="1"/>
    <col min="3582" max="3587" width="16.85546875" style="1" customWidth="1"/>
    <col min="3588" max="3836" width="9.140625" style="1"/>
    <col min="3837" max="3837" width="30.42578125" style="1" customWidth="1"/>
    <col min="3838" max="3843" width="16.85546875" style="1" customWidth="1"/>
    <col min="3844" max="4092" width="9.140625" style="1"/>
    <col min="4093" max="4093" width="30.42578125" style="1" customWidth="1"/>
    <col min="4094" max="4099" width="16.85546875" style="1" customWidth="1"/>
    <col min="4100" max="4348" width="9.140625" style="1"/>
    <col min="4349" max="4349" width="30.42578125" style="1" customWidth="1"/>
    <col min="4350" max="4355" width="16.85546875" style="1" customWidth="1"/>
    <col min="4356" max="4604" width="9.140625" style="1"/>
    <col min="4605" max="4605" width="30.42578125" style="1" customWidth="1"/>
    <col min="4606" max="4611" width="16.85546875" style="1" customWidth="1"/>
    <col min="4612" max="4860" width="9.140625" style="1"/>
    <col min="4861" max="4861" width="30.42578125" style="1" customWidth="1"/>
    <col min="4862" max="4867" width="16.85546875" style="1" customWidth="1"/>
    <col min="4868" max="5116" width="9.140625" style="1"/>
    <col min="5117" max="5117" width="30.42578125" style="1" customWidth="1"/>
    <col min="5118" max="5123" width="16.85546875" style="1" customWidth="1"/>
    <col min="5124" max="5372" width="9.140625" style="1"/>
    <col min="5373" max="5373" width="30.42578125" style="1" customWidth="1"/>
    <col min="5374" max="5379" width="16.85546875" style="1" customWidth="1"/>
    <col min="5380" max="5628" width="9.140625" style="1"/>
    <col min="5629" max="5629" width="30.42578125" style="1" customWidth="1"/>
    <col min="5630" max="5635" width="16.85546875" style="1" customWidth="1"/>
    <col min="5636" max="5884" width="9.140625" style="1"/>
    <col min="5885" max="5885" width="30.42578125" style="1" customWidth="1"/>
    <col min="5886" max="5891" width="16.85546875" style="1" customWidth="1"/>
    <col min="5892" max="6140" width="9.140625" style="1"/>
    <col min="6141" max="6141" width="30.42578125" style="1" customWidth="1"/>
    <col min="6142" max="6147" width="16.85546875" style="1" customWidth="1"/>
    <col min="6148" max="6396" width="9.140625" style="1"/>
    <col min="6397" max="6397" width="30.42578125" style="1" customWidth="1"/>
    <col min="6398" max="6403" width="16.85546875" style="1" customWidth="1"/>
    <col min="6404" max="6652" width="9.140625" style="1"/>
    <col min="6653" max="6653" width="30.42578125" style="1" customWidth="1"/>
    <col min="6654" max="6659" width="16.85546875" style="1" customWidth="1"/>
    <col min="6660" max="6908" width="9.140625" style="1"/>
    <col min="6909" max="6909" width="30.42578125" style="1" customWidth="1"/>
    <col min="6910" max="6915" width="16.85546875" style="1" customWidth="1"/>
    <col min="6916" max="7164" width="9.140625" style="1"/>
    <col min="7165" max="7165" width="30.42578125" style="1" customWidth="1"/>
    <col min="7166" max="7171" width="16.85546875" style="1" customWidth="1"/>
    <col min="7172" max="7420" width="9.140625" style="1"/>
    <col min="7421" max="7421" width="30.42578125" style="1" customWidth="1"/>
    <col min="7422" max="7427" width="16.85546875" style="1" customWidth="1"/>
    <col min="7428" max="7676" width="9.140625" style="1"/>
    <col min="7677" max="7677" width="30.42578125" style="1" customWidth="1"/>
    <col min="7678" max="7683" width="16.85546875" style="1" customWidth="1"/>
    <col min="7684" max="7932" width="9.140625" style="1"/>
    <col min="7933" max="7933" width="30.42578125" style="1" customWidth="1"/>
    <col min="7934" max="7939" width="16.85546875" style="1" customWidth="1"/>
    <col min="7940" max="8188" width="9.140625" style="1"/>
    <col min="8189" max="8189" width="30.42578125" style="1" customWidth="1"/>
    <col min="8190" max="8195" width="16.85546875" style="1" customWidth="1"/>
    <col min="8196" max="8444" width="9.140625" style="1"/>
    <col min="8445" max="8445" width="30.42578125" style="1" customWidth="1"/>
    <col min="8446" max="8451" width="16.85546875" style="1" customWidth="1"/>
    <col min="8452" max="8700" width="9.140625" style="1"/>
    <col min="8701" max="8701" width="30.42578125" style="1" customWidth="1"/>
    <col min="8702" max="8707" width="16.85546875" style="1" customWidth="1"/>
    <col min="8708" max="8956" width="9.140625" style="1"/>
    <col min="8957" max="8957" width="30.42578125" style="1" customWidth="1"/>
    <col min="8958" max="8963" width="16.85546875" style="1" customWidth="1"/>
    <col min="8964" max="9212" width="9.140625" style="1"/>
    <col min="9213" max="9213" width="30.42578125" style="1" customWidth="1"/>
    <col min="9214" max="9219" width="16.85546875" style="1" customWidth="1"/>
    <col min="9220" max="9468" width="9.140625" style="1"/>
    <col min="9469" max="9469" width="30.42578125" style="1" customWidth="1"/>
    <col min="9470" max="9475" width="16.85546875" style="1" customWidth="1"/>
    <col min="9476" max="9724" width="9.140625" style="1"/>
    <col min="9725" max="9725" width="30.42578125" style="1" customWidth="1"/>
    <col min="9726" max="9731" width="16.85546875" style="1" customWidth="1"/>
    <col min="9732" max="9980" width="9.140625" style="1"/>
    <col min="9981" max="9981" width="30.42578125" style="1" customWidth="1"/>
    <col min="9982" max="9987" width="16.85546875" style="1" customWidth="1"/>
    <col min="9988" max="10236" width="9.140625" style="1"/>
    <col min="10237" max="10237" width="30.42578125" style="1" customWidth="1"/>
    <col min="10238" max="10243" width="16.85546875" style="1" customWidth="1"/>
    <col min="10244" max="10492" width="9.140625" style="1"/>
    <col min="10493" max="10493" width="30.42578125" style="1" customWidth="1"/>
    <col min="10494" max="10499" width="16.85546875" style="1" customWidth="1"/>
    <col min="10500" max="10748" width="9.140625" style="1"/>
    <col min="10749" max="10749" width="30.42578125" style="1" customWidth="1"/>
    <col min="10750" max="10755" width="16.85546875" style="1" customWidth="1"/>
    <col min="10756" max="11004" width="9.140625" style="1"/>
    <col min="11005" max="11005" width="30.42578125" style="1" customWidth="1"/>
    <col min="11006" max="11011" width="16.85546875" style="1" customWidth="1"/>
    <col min="11012" max="11260" width="9.140625" style="1"/>
    <col min="11261" max="11261" width="30.42578125" style="1" customWidth="1"/>
    <col min="11262" max="11267" width="16.85546875" style="1" customWidth="1"/>
    <col min="11268" max="11516" width="9.140625" style="1"/>
    <col min="11517" max="11517" width="30.42578125" style="1" customWidth="1"/>
    <col min="11518" max="11523" width="16.85546875" style="1" customWidth="1"/>
    <col min="11524" max="11772" width="9.140625" style="1"/>
    <col min="11773" max="11773" width="30.42578125" style="1" customWidth="1"/>
    <col min="11774" max="11779" width="16.85546875" style="1" customWidth="1"/>
    <col min="11780" max="12028" width="9.140625" style="1"/>
    <col min="12029" max="12029" width="30.42578125" style="1" customWidth="1"/>
    <col min="12030" max="12035" width="16.85546875" style="1" customWidth="1"/>
    <col min="12036" max="12284" width="9.140625" style="1"/>
    <col min="12285" max="12285" width="30.42578125" style="1" customWidth="1"/>
    <col min="12286" max="12291" width="16.85546875" style="1" customWidth="1"/>
    <col min="12292" max="12540" width="9.140625" style="1"/>
    <col min="12541" max="12541" width="30.42578125" style="1" customWidth="1"/>
    <col min="12542" max="12547" width="16.85546875" style="1" customWidth="1"/>
    <col min="12548" max="12796" width="9.140625" style="1"/>
    <col min="12797" max="12797" width="30.42578125" style="1" customWidth="1"/>
    <col min="12798" max="12803" width="16.85546875" style="1" customWidth="1"/>
    <col min="12804" max="13052" width="9.140625" style="1"/>
    <col min="13053" max="13053" width="30.42578125" style="1" customWidth="1"/>
    <col min="13054" max="13059" width="16.85546875" style="1" customWidth="1"/>
    <col min="13060" max="13308" width="9.140625" style="1"/>
    <col min="13309" max="13309" width="30.42578125" style="1" customWidth="1"/>
    <col min="13310" max="13315" width="16.85546875" style="1" customWidth="1"/>
    <col min="13316" max="13564" width="9.140625" style="1"/>
    <col min="13565" max="13565" width="30.42578125" style="1" customWidth="1"/>
    <col min="13566" max="13571" width="16.85546875" style="1" customWidth="1"/>
    <col min="13572" max="13820" width="9.140625" style="1"/>
    <col min="13821" max="13821" width="30.42578125" style="1" customWidth="1"/>
    <col min="13822" max="13827" width="16.85546875" style="1" customWidth="1"/>
    <col min="13828" max="14076" width="9.140625" style="1"/>
    <col min="14077" max="14077" width="30.42578125" style="1" customWidth="1"/>
    <col min="14078" max="14083" width="16.85546875" style="1" customWidth="1"/>
    <col min="14084" max="14332" width="9.140625" style="1"/>
    <col min="14333" max="14333" width="30.42578125" style="1" customWidth="1"/>
    <col min="14334" max="14339" width="16.85546875" style="1" customWidth="1"/>
    <col min="14340" max="14588" width="9.140625" style="1"/>
    <col min="14589" max="14589" width="30.42578125" style="1" customWidth="1"/>
    <col min="14590" max="14595" width="16.85546875" style="1" customWidth="1"/>
    <col min="14596" max="14844" width="9.140625" style="1"/>
    <col min="14845" max="14845" width="30.42578125" style="1" customWidth="1"/>
    <col min="14846" max="14851" width="16.85546875" style="1" customWidth="1"/>
    <col min="14852" max="15100" width="9.140625" style="1"/>
    <col min="15101" max="15101" width="30.42578125" style="1" customWidth="1"/>
    <col min="15102" max="15107" width="16.85546875" style="1" customWidth="1"/>
    <col min="15108" max="15356" width="9.140625" style="1"/>
    <col min="15357" max="15357" width="30.42578125" style="1" customWidth="1"/>
    <col min="15358" max="15363" width="16.85546875" style="1" customWidth="1"/>
    <col min="15364" max="15612" width="9.140625" style="1"/>
    <col min="15613" max="15613" width="30.42578125" style="1" customWidth="1"/>
    <col min="15614" max="15619" width="16.85546875" style="1" customWidth="1"/>
    <col min="15620" max="15868" width="9.140625" style="1"/>
    <col min="15869" max="15869" width="30.42578125" style="1" customWidth="1"/>
    <col min="15870" max="15875" width="16.85546875" style="1" customWidth="1"/>
    <col min="15876" max="16124" width="9.140625" style="1"/>
    <col min="16125" max="16125" width="30.42578125" style="1" customWidth="1"/>
    <col min="16126" max="16131" width="16.85546875" style="1" customWidth="1"/>
    <col min="16132" max="16384" width="9.140625" style="1"/>
  </cols>
  <sheetData>
    <row r="1" spans="1:14" ht="15.75" x14ac:dyDescent="0.25">
      <c r="M1" s="2"/>
    </row>
    <row r="2" spans="1:14" ht="14.25" x14ac:dyDescent="0.2">
      <c r="L2" s="3" t="s">
        <v>103</v>
      </c>
    </row>
    <row r="3" spans="1:14" ht="15.75" x14ac:dyDescent="0.25">
      <c r="A3" s="97" t="s">
        <v>10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4" ht="10.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8.75" x14ac:dyDescent="0.3">
      <c r="A5" s="105" t="s">
        <v>74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</row>
    <row r="6" spans="1:14" ht="18.75" x14ac:dyDescent="0.3">
      <c r="A6" s="105" t="s">
        <v>111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</row>
    <row r="7" spans="1:14" s="5" customFormat="1" ht="15.75" x14ac:dyDescent="0.25">
      <c r="A7" s="97"/>
      <c r="B7" s="97"/>
      <c r="C7" s="97"/>
      <c r="D7" s="97"/>
      <c r="E7" s="97"/>
      <c r="F7" s="97"/>
      <c r="G7" s="97"/>
      <c r="H7" s="97"/>
      <c r="I7" s="4"/>
      <c r="J7" s="4"/>
      <c r="M7" s="4" t="s">
        <v>3</v>
      </c>
      <c r="N7" s="6">
        <v>6306</v>
      </c>
    </row>
    <row r="8" spans="1:14" s="5" customFormat="1" ht="17.25" customHeight="1" x14ac:dyDescent="0.25">
      <c r="A8" s="7" t="s">
        <v>69</v>
      </c>
    </row>
    <row r="9" spans="1:14" s="5" customFormat="1" ht="8.25" customHeight="1" x14ac:dyDescent="0.2">
      <c r="A9" s="8"/>
    </row>
    <row r="10" spans="1:14" ht="15.75" customHeight="1" x14ac:dyDescent="0.2">
      <c r="A10" s="102" t="s">
        <v>62</v>
      </c>
      <c r="B10" s="76" t="s">
        <v>5</v>
      </c>
      <c r="C10" s="76" t="s">
        <v>6</v>
      </c>
      <c r="D10" s="76" t="s">
        <v>8</v>
      </c>
      <c r="E10" s="76" t="s">
        <v>9</v>
      </c>
      <c r="F10" s="76" t="s">
        <v>7</v>
      </c>
      <c r="G10" s="76" t="s">
        <v>75</v>
      </c>
      <c r="H10" s="76" t="s">
        <v>76</v>
      </c>
      <c r="I10" s="76" t="s">
        <v>77</v>
      </c>
      <c r="J10" s="76" t="s">
        <v>78</v>
      </c>
      <c r="K10" s="9" t="s">
        <v>1</v>
      </c>
      <c r="L10" s="10"/>
      <c r="M10" s="76" t="s">
        <v>79</v>
      </c>
      <c r="N10" s="76" t="s">
        <v>80</v>
      </c>
    </row>
    <row r="11" spans="1:14" ht="15.75" customHeight="1" x14ac:dyDescent="0.2">
      <c r="A11" s="103"/>
      <c r="B11" s="77"/>
      <c r="C11" s="77"/>
      <c r="D11" s="77"/>
      <c r="E11" s="77"/>
      <c r="F11" s="77"/>
      <c r="G11" s="77"/>
      <c r="H11" s="77"/>
      <c r="I11" s="77"/>
      <c r="J11" s="77"/>
      <c r="K11" s="79" t="s">
        <v>11</v>
      </c>
      <c r="L11" s="106" t="s">
        <v>12</v>
      </c>
      <c r="M11" s="77"/>
      <c r="N11" s="77"/>
    </row>
    <row r="12" spans="1:14" ht="96.75" customHeight="1" x14ac:dyDescent="0.2">
      <c r="A12" s="104"/>
      <c r="B12" s="78"/>
      <c r="C12" s="78"/>
      <c r="D12" s="78"/>
      <c r="E12" s="78"/>
      <c r="F12" s="78"/>
      <c r="G12" s="78"/>
      <c r="H12" s="78"/>
      <c r="I12" s="78"/>
      <c r="J12" s="78"/>
      <c r="K12" s="80"/>
      <c r="L12" s="107"/>
      <c r="M12" s="78"/>
      <c r="N12" s="78"/>
    </row>
    <row r="13" spans="1:14" ht="33" customHeight="1" x14ac:dyDescent="0.2">
      <c r="A13" s="11" t="s">
        <v>25</v>
      </c>
      <c r="B13" s="11" t="s">
        <v>26</v>
      </c>
      <c r="C13" s="11" t="s">
        <v>27</v>
      </c>
      <c r="D13" s="11" t="s">
        <v>28</v>
      </c>
      <c r="E13" s="11" t="s">
        <v>29</v>
      </c>
      <c r="F13" s="11" t="s">
        <v>30</v>
      </c>
      <c r="G13" s="11" t="s">
        <v>34</v>
      </c>
      <c r="H13" s="11" t="s">
        <v>35</v>
      </c>
      <c r="I13" s="11" t="s">
        <v>31</v>
      </c>
      <c r="J13" s="11" t="s">
        <v>52</v>
      </c>
      <c r="K13" s="11" t="s">
        <v>36</v>
      </c>
      <c r="L13" s="11" t="s">
        <v>37</v>
      </c>
      <c r="M13" s="11" t="s">
        <v>38</v>
      </c>
      <c r="N13" s="12" t="s">
        <v>39</v>
      </c>
    </row>
    <row r="14" spans="1:14" s="17" customFormat="1" ht="87" customHeight="1" x14ac:dyDescent="0.25">
      <c r="A14" s="64" t="s">
        <v>104</v>
      </c>
      <c r="B14" s="65">
        <v>15000000</v>
      </c>
      <c r="C14" s="66" t="s">
        <v>105</v>
      </c>
      <c r="D14" s="66" t="s">
        <v>106</v>
      </c>
      <c r="E14" s="67" t="s">
        <v>107</v>
      </c>
      <c r="F14" s="68">
        <v>46554</v>
      </c>
      <c r="G14" s="14">
        <v>14214495</v>
      </c>
      <c r="H14" s="13">
        <v>785505</v>
      </c>
      <c r="I14" s="14">
        <v>3469212</v>
      </c>
      <c r="J14" s="15">
        <f>+K14+L14</f>
        <v>303592</v>
      </c>
      <c r="K14" s="14">
        <v>299992</v>
      </c>
      <c r="L14" s="16">
        <v>3600</v>
      </c>
      <c r="M14" s="15">
        <f>+J14+I14</f>
        <v>3772804</v>
      </c>
      <c r="N14" s="14">
        <v>11530788</v>
      </c>
    </row>
    <row r="15" spans="1:14" s="17" customFormat="1" ht="52.5" customHeight="1" x14ac:dyDescent="0.25">
      <c r="A15" s="18" t="s">
        <v>108</v>
      </c>
      <c r="B15" s="19">
        <v>2000000</v>
      </c>
      <c r="C15" s="19" t="s">
        <v>109</v>
      </c>
      <c r="D15" s="69" t="s">
        <v>106</v>
      </c>
      <c r="E15" s="51" t="s">
        <v>110</v>
      </c>
      <c r="F15" s="70">
        <v>44166</v>
      </c>
      <c r="G15" s="19">
        <v>2000000</v>
      </c>
      <c r="H15" s="18"/>
      <c r="I15" s="19"/>
      <c r="J15" s="15">
        <f>+K15+L15</f>
        <v>0</v>
      </c>
      <c r="K15" s="19"/>
      <c r="L15" s="20"/>
      <c r="M15" s="15">
        <f t="shared" ref="M15:M20" si="0">+J15+I15</f>
        <v>0</v>
      </c>
      <c r="N15" s="19"/>
    </row>
    <row r="16" spans="1:14" s="17" customFormat="1" ht="24" customHeight="1" x14ac:dyDescent="0.25">
      <c r="A16" s="18" t="s">
        <v>15</v>
      </c>
      <c r="B16" s="19"/>
      <c r="C16" s="19"/>
      <c r="D16" s="19"/>
      <c r="E16" s="19"/>
      <c r="F16" s="19"/>
      <c r="G16" s="19"/>
      <c r="H16" s="18"/>
      <c r="I16" s="19"/>
      <c r="J16" s="15">
        <f t="shared" ref="J16:J20" si="1">+K16+L16</f>
        <v>0</v>
      </c>
      <c r="K16" s="19"/>
      <c r="L16" s="20"/>
      <c r="M16" s="15">
        <f t="shared" si="0"/>
        <v>0</v>
      </c>
      <c r="N16" s="19"/>
    </row>
    <row r="17" spans="1:14" s="17" customFormat="1" ht="24" customHeight="1" x14ac:dyDescent="0.25">
      <c r="A17" s="18" t="s">
        <v>47</v>
      </c>
      <c r="B17" s="19"/>
      <c r="C17" s="19"/>
      <c r="D17" s="19"/>
      <c r="E17" s="19"/>
      <c r="F17" s="19"/>
      <c r="G17" s="19"/>
      <c r="H17" s="18"/>
      <c r="I17" s="19"/>
      <c r="J17" s="15">
        <f t="shared" si="1"/>
        <v>0</v>
      </c>
      <c r="K17" s="19"/>
      <c r="L17" s="20"/>
      <c r="M17" s="15">
        <f t="shared" si="0"/>
        <v>0</v>
      </c>
      <c r="N17" s="19"/>
    </row>
    <row r="18" spans="1:14" s="17" customFormat="1" ht="24" customHeight="1" x14ac:dyDescent="0.25">
      <c r="A18" s="18" t="s">
        <v>48</v>
      </c>
      <c r="B18" s="19"/>
      <c r="C18" s="19"/>
      <c r="D18" s="19"/>
      <c r="E18" s="19"/>
      <c r="F18" s="19"/>
      <c r="G18" s="19"/>
      <c r="H18" s="18"/>
      <c r="I18" s="19"/>
      <c r="J18" s="15">
        <f t="shared" si="1"/>
        <v>0</v>
      </c>
      <c r="K18" s="19"/>
      <c r="L18" s="20"/>
      <c r="M18" s="15">
        <f t="shared" si="0"/>
        <v>0</v>
      </c>
      <c r="N18" s="19"/>
    </row>
    <row r="19" spans="1:14" s="17" customFormat="1" ht="24" customHeight="1" x14ac:dyDescent="0.25">
      <c r="A19" s="18" t="s">
        <v>49</v>
      </c>
      <c r="B19" s="19"/>
      <c r="C19" s="19"/>
      <c r="D19" s="19"/>
      <c r="E19" s="19"/>
      <c r="F19" s="19"/>
      <c r="G19" s="19"/>
      <c r="H19" s="18"/>
      <c r="I19" s="19"/>
      <c r="J19" s="15">
        <f t="shared" si="1"/>
        <v>0</v>
      </c>
      <c r="K19" s="19"/>
      <c r="L19" s="20"/>
      <c r="M19" s="15">
        <f t="shared" si="0"/>
        <v>0</v>
      </c>
      <c r="N19" s="19"/>
    </row>
    <row r="20" spans="1:14" s="17" customFormat="1" ht="24" customHeight="1" x14ac:dyDescent="0.25">
      <c r="A20" s="18" t="s">
        <v>50</v>
      </c>
      <c r="B20" s="19"/>
      <c r="C20" s="19"/>
      <c r="D20" s="19"/>
      <c r="E20" s="19"/>
      <c r="F20" s="19"/>
      <c r="G20" s="19"/>
      <c r="H20" s="18"/>
      <c r="I20" s="19"/>
      <c r="J20" s="15">
        <f t="shared" si="1"/>
        <v>0</v>
      </c>
      <c r="K20" s="19"/>
      <c r="L20" s="20"/>
      <c r="M20" s="15">
        <f t="shared" si="0"/>
        <v>0</v>
      </c>
      <c r="N20" s="19"/>
    </row>
    <row r="21" spans="1:14" s="17" customFormat="1" ht="21" customHeight="1" x14ac:dyDescent="0.25">
      <c r="A21" s="99" t="s">
        <v>2</v>
      </c>
      <c r="B21" s="100"/>
      <c r="C21" s="100"/>
      <c r="D21" s="100"/>
      <c r="E21" s="100"/>
      <c r="F21" s="101"/>
      <c r="G21" s="21">
        <f>SUM(G14:G20)</f>
        <v>16214495</v>
      </c>
      <c r="H21" s="21">
        <f t="shared" ref="H21:N21" si="2">SUM(H14:H20)</f>
        <v>785505</v>
      </c>
      <c r="I21" s="21">
        <f t="shared" si="2"/>
        <v>3469212</v>
      </c>
      <c r="J21" s="21">
        <f t="shared" si="2"/>
        <v>303592</v>
      </c>
      <c r="K21" s="21">
        <f t="shared" si="2"/>
        <v>299992</v>
      </c>
      <c r="L21" s="21">
        <f t="shared" si="2"/>
        <v>3600</v>
      </c>
      <c r="M21" s="21">
        <f t="shared" si="2"/>
        <v>3772804</v>
      </c>
      <c r="N21" s="21">
        <f t="shared" si="2"/>
        <v>11530788</v>
      </c>
    </row>
    <row r="22" spans="1:14" s="17" customFormat="1" ht="15.75" x14ac:dyDescent="0.2">
      <c r="A22" s="22"/>
      <c r="B22" s="22"/>
      <c r="C22" s="22"/>
      <c r="D22" s="22"/>
      <c r="E22" s="22"/>
      <c r="F22" s="22"/>
      <c r="G22" s="22"/>
      <c r="H22" s="23"/>
      <c r="I22" s="23"/>
      <c r="J22" s="23"/>
      <c r="K22" s="23"/>
    </row>
    <row r="23" spans="1:14" ht="18.75" customHeight="1" x14ac:dyDescent="0.2">
      <c r="A23" s="63" t="s">
        <v>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4" ht="27" customHeight="1" x14ac:dyDescent="0.25">
      <c r="A24" s="81" t="s">
        <v>65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/>
      <c r="M24" s="82"/>
      <c r="N24" s="82"/>
    </row>
    <row r="25" spans="1:14" ht="26.25" customHeight="1" x14ac:dyDescent="0.2">
      <c r="A25" s="81" t="s">
        <v>81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</row>
    <row r="26" spans="1:14" ht="12.75" customHeight="1" x14ac:dyDescent="0.25">
      <c r="A26" s="81" t="s">
        <v>82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</row>
    <row r="27" spans="1:14" s="17" customFormat="1" ht="24.75" customHeight="1" x14ac:dyDescent="0.2">
      <c r="A27" s="81" t="s">
        <v>83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</row>
    <row r="28" spans="1:14" s="17" customFormat="1" ht="15" x14ac:dyDescent="0.25">
      <c r="A28" s="83" t="s">
        <v>84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</row>
    <row r="30" spans="1:14" ht="15.75" x14ac:dyDescent="0.25">
      <c r="A30" s="98" t="s">
        <v>51</v>
      </c>
      <c r="B30" s="98"/>
      <c r="C30" s="98"/>
    </row>
    <row r="31" spans="1:14" s="17" customFormat="1" ht="7.5" customHeight="1" x14ac:dyDescent="0.25">
      <c r="A31" s="24"/>
      <c r="B31" s="1"/>
      <c r="C31" s="1"/>
      <c r="D31" s="1"/>
      <c r="E31" s="1"/>
      <c r="F31" s="1"/>
      <c r="G31" s="1"/>
      <c r="H31" s="1"/>
      <c r="I31" s="1"/>
      <c r="J31" s="23"/>
      <c r="K31" s="23"/>
    </row>
    <row r="32" spans="1:14" s="17" customFormat="1" ht="122.25" customHeight="1" x14ac:dyDescent="0.2">
      <c r="A32" s="86" t="s">
        <v>42</v>
      </c>
      <c r="B32" s="92" t="s">
        <v>22</v>
      </c>
      <c r="C32" s="93"/>
      <c r="D32" s="94"/>
      <c r="E32" s="92" t="s">
        <v>23</v>
      </c>
      <c r="F32" s="93"/>
      <c r="G32" s="94"/>
      <c r="H32" s="86" t="s">
        <v>24</v>
      </c>
      <c r="I32" s="88" t="s">
        <v>79</v>
      </c>
      <c r="J32" s="86" t="s">
        <v>66</v>
      </c>
      <c r="K32" s="89" t="s">
        <v>86</v>
      </c>
      <c r="L32" s="88" t="s">
        <v>59</v>
      </c>
      <c r="M32" s="89"/>
    </row>
    <row r="33" spans="1:14" s="17" customFormat="1" ht="18" customHeight="1" x14ac:dyDescent="0.2">
      <c r="A33" s="87"/>
      <c r="B33" s="25" t="s">
        <v>57</v>
      </c>
      <c r="C33" s="25" t="s">
        <v>64</v>
      </c>
      <c r="D33" s="25" t="s">
        <v>85</v>
      </c>
      <c r="E33" s="25" t="s">
        <v>57</v>
      </c>
      <c r="F33" s="25" t="s">
        <v>64</v>
      </c>
      <c r="G33" s="25" t="s">
        <v>85</v>
      </c>
      <c r="H33" s="87"/>
      <c r="I33" s="90"/>
      <c r="J33" s="87"/>
      <c r="K33" s="91"/>
      <c r="L33" s="90"/>
      <c r="M33" s="91"/>
    </row>
    <row r="34" spans="1:14" s="17" customFormat="1" ht="27" customHeight="1" x14ac:dyDescent="0.2">
      <c r="A34" s="26" t="s">
        <v>40</v>
      </c>
      <c r="B34" s="27" t="s">
        <v>26</v>
      </c>
      <c r="C34" s="28" t="s">
        <v>27</v>
      </c>
      <c r="D34" s="26" t="s">
        <v>28</v>
      </c>
      <c r="E34" s="26" t="s">
        <v>29</v>
      </c>
      <c r="F34" s="26" t="s">
        <v>30</v>
      </c>
      <c r="G34" s="26" t="s">
        <v>34</v>
      </c>
      <c r="H34" s="29" t="s">
        <v>41</v>
      </c>
      <c r="I34" s="26" t="s">
        <v>31</v>
      </c>
      <c r="J34" s="27" t="s">
        <v>32</v>
      </c>
      <c r="K34" s="29" t="s">
        <v>33</v>
      </c>
      <c r="L34" s="95" t="s">
        <v>60</v>
      </c>
      <c r="M34" s="96"/>
    </row>
    <row r="35" spans="1:14" s="17" customFormat="1" ht="27" customHeight="1" x14ac:dyDescent="0.25">
      <c r="A35" s="30">
        <f>+B35+C35+D35+E35+F35+G35</f>
        <v>84896746</v>
      </c>
      <c r="B35" s="31">
        <v>5714400</v>
      </c>
      <c r="C35" s="31">
        <v>5854300</v>
      </c>
      <c r="D35" s="31">
        <v>5857000</v>
      </c>
      <c r="E35" s="31">
        <v>21810489</v>
      </c>
      <c r="F35" s="31">
        <v>23012641</v>
      </c>
      <c r="G35" s="31">
        <v>22647916</v>
      </c>
      <c r="H35" s="30">
        <f>ROUND(+A35/3,0)</f>
        <v>28298915</v>
      </c>
      <c r="I35" s="31">
        <v>3772804</v>
      </c>
      <c r="J35" s="31"/>
      <c r="K35" s="30">
        <f>+I35-J35</f>
        <v>3772804</v>
      </c>
      <c r="L35" s="74">
        <f>(K35/H35)</f>
        <v>0.13331974035046926</v>
      </c>
      <c r="M35" s="75"/>
    </row>
    <row r="36" spans="1:14" s="17" customFormat="1" ht="15.75" x14ac:dyDescent="0.25">
      <c r="A36" s="24"/>
      <c r="B36" s="1"/>
      <c r="C36" s="1"/>
      <c r="D36" s="1"/>
      <c r="E36" s="1"/>
      <c r="F36" s="1"/>
      <c r="G36" s="1"/>
      <c r="H36" s="1"/>
      <c r="I36" s="1"/>
      <c r="J36" s="23"/>
      <c r="K36" s="23"/>
    </row>
    <row r="37" spans="1:14" s="17" customFormat="1" ht="15.75" x14ac:dyDescent="0.2">
      <c r="A37" s="63" t="s">
        <v>0</v>
      </c>
      <c r="B37" s="1"/>
      <c r="C37" s="1"/>
      <c r="D37" s="1"/>
      <c r="E37" s="1"/>
      <c r="F37" s="1"/>
      <c r="G37" s="1"/>
      <c r="H37" s="1"/>
      <c r="I37" s="1"/>
      <c r="J37" s="23"/>
      <c r="K37" s="23"/>
    </row>
    <row r="38" spans="1:14" s="17" customFormat="1" ht="15" x14ac:dyDescent="0.25">
      <c r="A38" s="83" t="s">
        <v>67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</row>
    <row r="39" spans="1:14" s="17" customFormat="1" ht="15.75" customHeight="1" x14ac:dyDescent="0.25">
      <c r="A39" s="83" t="s">
        <v>87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</row>
    <row r="40" spans="1:14" s="32" customFormat="1" ht="15" customHeight="1" x14ac:dyDescent="0.25">
      <c r="A40" s="84" t="s">
        <v>68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</row>
    <row r="41" spans="1:14" s="33" customFormat="1" ht="15" x14ac:dyDescent="0.25">
      <c r="A41" s="84" t="s">
        <v>101</v>
      </c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</row>
    <row r="42" spans="1:14" s="33" customFormat="1" ht="15" x14ac:dyDescent="0.25">
      <c r="A42" s="84" t="s">
        <v>100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</row>
    <row r="43" spans="1:14" s="17" customFormat="1" ht="15.75" x14ac:dyDescent="0.2">
      <c r="A43" s="1" t="s">
        <v>102</v>
      </c>
      <c r="B43" s="1"/>
      <c r="C43" s="1"/>
      <c r="D43" s="1"/>
      <c r="E43" s="1"/>
      <c r="F43" s="1"/>
      <c r="G43" s="1"/>
      <c r="H43" s="1"/>
      <c r="I43" s="1"/>
      <c r="J43" s="23"/>
      <c r="K43" s="23"/>
    </row>
    <row r="44" spans="1:14" s="17" customFormat="1" ht="19.5" customHeight="1" x14ac:dyDescent="0.25">
      <c r="A44" s="7" t="s">
        <v>4</v>
      </c>
      <c r="B44" s="22"/>
      <c r="C44" s="22"/>
      <c r="D44" s="22"/>
      <c r="E44" s="22"/>
      <c r="F44" s="22"/>
      <c r="G44" s="22"/>
      <c r="H44" s="1"/>
      <c r="I44" s="1"/>
      <c r="J44" s="23"/>
      <c r="K44" s="23"/>
    </row>
    <row r="45" spans="1:14" s="17" customFormat="1" ht="5.25" customHeight="1" x14ac:dyDescent="0.2">
      <c r="A45" s="8"/>
      <c r="B45" s="22"/>
      <c r="C45" s="22"/>
      <c r="D45" s="22"/>
      <c r="E45" s="22"/>
      <c r="F45" s="22"/>
      <c r="G45" s="22"/>
      <c r="H45" s="1"/>
      <c r="I45" s="1"/>
      <c r="J45" s="23"/>
      <c r="K45" s="23"/>
    </row>
    <row r="46" spans="1:14" s="17" customFormat="1" ht="117.75" customHeight="1" x14ac:dyDescent="0.2">
      <c r="A46" s="34" t="s">
        <v>16</v>
      </c>
      <c r="B46" s="34" t="s">
        <v>53</v>
      </c>
      <c r="C46" s="34" t="s">
        <v>21</v>
      </c>
      <c r="D46" s="34" t="s">
        <v>17</v>
      </c>
      <c r="E46" s="34" t="s">
        <v>43</v>
      </c>
      <c r="F46" s="34" t="s">
        <v>88</v>
      </c>
      <c r="G46" s="34" t="s">
        <v>89</v>
      </c>
      <c r="H46" s="1"/>
      <c r="I46" s="1"/>
      <c r="J46" s="35"/>
      <c r="K46" s="35"/>
    </row>
    <row r="47" spans="1:14" s="17" customFormat="1" x14ac:dyDescent="0.2">
      <c r="A47" s="36" t="s">
        <v>25</v>
      </c>
      <c r="B47" s="36" t="s">
        <v>26</v>
      </c>
      <c r="C47" s="36" t="s">
        <v>27</v>
      </c>
      <c r="D47" s="36" t="s">
        <v>28</v>
      </c>
      <c r="E47" s="36" t="s">
        <v>29</v>
      </c>
      <c r="F47" s="36" t="s">
        <v>30</v>
      </c>
      <c r="G47" s="36" t="s">
        <v>34</v>
      </c>
      <c r="H47" s="1"/>
      <c r="I47" s="1"/>
      <c r="J47" s="35"/>
      <c r="K47" s="35"/>
    </row>
    <row r="48" spans="1:14" s="17" customFormat="1" ht="24" customHeight="1" x14ac:dyDescent="0.25">
      <c r="A48" s="37" t="s">
        <v>13</v>
      </c>
      <c r="B48" s="14"/>
      <c r="C48" s="38"/>
      <c r="D48" s="37"/>
      <c r="E48" s="37"/>
      <c r="F48" s="37"/>
      <c r="G48" s="37"/>
      <c r="H48" s="1"/>
      <c r="I48" s="1"/>
      <c r="J48" s="23"/>
      <c r="K48" s="23"/>
    </row>
    <row r="49" spans="1:14" s="35" customFormat="1" ht="24" customHeight="1" x14ac:dyDescent="0.25">
      <c r="A49" s="37" t="s">
        <v>14</v>
      </c>
      <c r="B49" s="14"/>
      <c r="C49" s="37"/>
      <c r="D49" s="37"/>
      <c r="E49" s="37"/>
      <c r="F49" s="37"/>
      <c r="G49" s="37"/>
      <c r="H49" s="1"/>
      <c r="I49" s="1"/>
      <c r="J49" s="23"/>
      <c r="K49" s="23"/>
    </row>
    <row r="50" spans="1:14" s="35" customFormat="1" ht="24" customHeight="1" x14ac:dyDescent="0.25">
      <c r="A50" s="37" t="s">
        <v>15</v>
      </c>
      <c r="B50" s="14"/>
      <c r="C50" s="37"/>
      <c r="D50" s="37"/>
      <c r="E50" s="37"/>
      <c r="F50" s="37"/>
      <c r="G50" s="37"/>
      <c r="H50" s="1"/>
      <c r="I50" s="1"/>
      <c r="J50" s="23"/>
      <c r="K50" s="23"/>
    </row>
    <row r="51" spans="1:14" s="35" customFormat="1" ht="20.25" customHeight="1" x14ac:dyDescent="0.2">
      <c r="A51" s="39"/>
      <c r="B51" s="40"/>
      <c r="C51" s="40"/>
      <c r="D51" s="40"/>
      <c r="E51" s="41" t="s">
        <v>2</v>
      </c>
      <c r="F51" s="42">
        <f>SUM(F48:F50)</f>
        <v>0</v>
      </c>
      <c r="G51" s="42">
        <f>SUM(G48:G50)</f>
        <v>0</v>
      </c>
      <c r="H51" s="1"/>
      <c r="I51" s="1"/>
      <c r="J51" s="23"/>
      <c r="K51" s="23"/>
    </row>
    <row r="52" spans="1:14" s="35" customFormat="1" ht="15.75" x14ac:dyDescent="0.2">
      <c r="H52" s="23"/>
      <c r="I52" s="23"/>
      <c r="J52" s="23"/>
      <c r="K52" s="23"/>
    </row>
    <row r="53" spans="1:14" s="35" customFormat="1" ht="15.75" x14ac:dyDescent="0.2">
      <c r="A53" s="63" t="s">
        <v>54</v>
      </c>
      <c r="H53" s="23"/>
      <c r="I53" s="23"/>
      <c r="J53" s="23"/>
      <c r="K53" s="23"/>
    </row>
    <row r="54" spans="1:14" s="35" customFormat="1" ht="15" x14ac:dyDescent="0.25">
      <c r="A54" s="83" t="s">
        <v>90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</row>
    <row r="55" spans="1:14" s="35" customFormat="1" ht="12" customHeight="1" x14ac:dyDescent="0.2">
      <c r="A55" s="1"/>
      <c r="H55" s="23"/>
      <c r="I55" s="23"/>
      <c r="J55" s="23"/>
      <c r="K55" s="23"/>
    </row>
    <row r="56" spans="1:14" s="35" customFormat="1" ht="15.75" x14ac:dyDescent="0.25">
      <c r="A56" s="7" t="s">
        <v>73</v>
      </c>
      <c r="H56" s="23"/>
      <c r="I56" s="23"/>
      <c r="J56" s="23"/>
      <c r="K56" s="23"/>
    </row>
    <row r="57" spans="1:14" s="35" customFormat="1" ht="15.75" x14ac:dyDescent="0.2">
      <c r="A57" s="1"/>
      <c r="H57" s="23"/>
      <c r="I57" s="23"/>
      <c r="J57" s="23"/>
      <c r="K57" s="23"/>
    </row>
    <row r="58" spans="1:14" s="35" customFormat="1" ht="110.25" customHeight="1" x14ac:dyDescent="0.2">
      <c r="A58" s="34" t="s">
        <v>91</v>
      </c>
      <c r="B58" s="34" t="s">
        <v>92</v>
      </c>
      <c r="C58" s="34" t="s">
        <v>93</v>
      </c>
      <c r="D58" s="116" t="s">
        <v>94</v>
      </c>
      <c r="E58" s="117"/>
      <c r="H58" s="23"/>
      <c r="I58" s="23"/>
      <c r="J58" s="23"/>
      <c r="K58" s="23"/>
    </row>
    <row r="59" spans="1:14" s="35" customFormat="1" ht="15.75" x14ac:dyDescent="0.2">
      <c r="A59" s="43" t="s">
        <v>25</v>
      </c>
      <c r="B59" s="43" t="s">
        <v>26</v>
      </c>
      <c r="C59" s="43" t="s">
        <v>27</v>
      </c>
      <c r="D59" s="118" t="s">
        <v>44</v>
      </c>
      <c r="E59" s="119"/>
      <c r="H59" s="23"/>
      <c r="I59" s="23"/>
      <c r="J59" s="23"/>
      <c r="K59" s="23"/>
    </row>
    <row r="60" spans="1:14" s="35" customFormat="1" ht="23.25" customHeight="1" x14ac:dyDescent="0.25">
      <c r="A60" s="44"/>
      <c r="B60" s="45"/>
      <c r="C60" s="45"/>
      <c r="D60" s="114" t="e">
        <f>+A60/(+B60+C60)</f>
        <v>#DIV/0!</v>
      </c>
      <c r="E60" s="115"/>
      <c r="F60" s="46"/>
      <c r="G60" s="46"/>
      <c r="H60" s="23"/>
      <c r="I60" s="23"/>
      <c r="J60" s="23"/>
      <c r="K60" s="23"/>
    </row>
    <row r="61" spans="1:14" s="35" customFormat="1" ht="13.5" customHeight="1" x14ac:dyDescent="0.2">
      <c r="A61" s="22"/>
      <c r="B61" s="22"/>
      <c r="C61" s="22"/>
      <c r="D61" s="22"/>
      <c r="E61" s="22"/>
      <c r="F61" s="22"/>
      <c r="G61" s="22"/>
      <c r="H61" s="23"/>
      <c r="I61" s="23"/>
      <c r="J61" s="23"/>
      <c r="K61" s="23"/>
    </row>
    <row r="62" spans="1:14" s="35" customFormat="1" ht="15.75" x14ac:dyDescent="0.25">
      <c r="A62" s="7" t="s">
        <v>70</v>
      </c>
      <c r="B62" s="22"/>
      <c r="C62" s="22"/>
      <c r="D62" s="22"/>
      <c r="E62" s="22"/>
      <c r="F62" s="22"/>
      <c r="G62" s="22"/>
      <c r="H62" s="23"/>
      <c r="I62" s="23"/>
      <c r="J62" s="23"/>
      <c r="K62" s="23"/>
    </row>
    <row r="63" spans="1:14" s="35" customFormat="1" ht="11.25" customHeight="1" x14ac:dyDescent="0.2">
      <c r="A63" s="8"/>
      <c r="B63" s="22"/>
      <c r="C63" s="22"/>
      <c r="D63" s="22"/>
      <c r="E63" s="22"/>
      <c r="F63" s="22"/>
      <c r="G63" s="22"/>
      <c r="H63" s="23"/>
      <c r="I63" s="23"/>
      <c r="J63" s="23"/>
      <c r="K63" s="23"/>
    </row>
    <row r="64" spans="1:14" s="17" customFormat="1" ht="15.75" customHeight="1" x14ac:dyDescent="0.2">
      <c r="A64" s="111" t="s">
        <v>63</v>
      </c>
      <c r="B64" s="111" t="s">
        <v>61</v>
      </c>
      <c r="C64" s="76" t="s">
        <v>5</v>
      </c>
      <c r="D64" s="76" t="s">
        <v>72</v>
      </c>
      <c r="E64" s="76" t="s">
        <v>8</v>
      </c>
      <c r="F64" s="76" t="s">
        <v>55</v>
      </c>
      <c r="G64" s="76" t="s">
        <v>95</v>
      </c>
      <c r="H64" s="76" t="s">
        <v>76</v>
      </c>
      <c r="I64" s="76" t="s">
        <v>77</v>
      </c>
      <c r="J64" s="76" t="s">
        <v>96</v>
      </c>
      <c r="K64" s="76" t="s">
        <v>97</v>
      </c>
    </row>
    <row r="65" spans="1:12" s="17" customFormat="1" ht="12.75" customHeight="1" x14ac:dyDescent="0.2">
      <c r="A65" s="112"/>
      <c r="B65" s="112"/>
      <c r="C65" s="77"/>
      <c r="D65" s="77"/>
      <c r="E65" s="77"/>
      <c r="F65" s="77"/>
      <c r="G65" s="77"/>
      <c r="H65" s="77"/>
      <c r="I65" s="77"/>
      <c r="J65" s="77"/>
      <c r="K65" s="77"/>
    </row>
    <row r="66" spans="1:12" s="17" customFormat="1" ht="69.75" customHeight="1" x14ac:dyDescent="0.2">
      <c r="A66" s="113"/>
      <c r="B66" s="113"/>
      <c r="C66" s="78"/>
      <c r="D66" s="78"/>
      <c r="E66" s="78"/>
      <c r="F66" s="78"/>
      <c r="G66" s="78"/>
      <c r="H66" s="78"/>
      <c r="I66" s="78"/>
      <c r="J66" s="78"/>
      <c r="K66" s="78"/>
    </row>
    <row r="67" spans="1:12" s="17" customFormat="1" ht="15.75" x14ac:dyDescent="0.2">
      <c r="A67" s="11" t="s">
        <v>25</v>
      </c>
      <c r="B67" s="11" t="s">
        <v>26</v>
      </c>
      <c r="C67" s="11" t="s">
        <v>27</v>
      </c>
      <c r="D67" s="11" t="s">
        <v>28</v>
      </c>
      <c r="E67" s="11" t="s">
        <v>30</v>
      </c>
      <c r="F67" s="11" t="s">
        <v>34</v>
      </c>
      <c r="G67" s="11" t="s">
        <v>35</v>
      </c>
      <c r="H67" s="11" t="s">
        <v>31</v>
      </c>
      <c r="I67" s="11" t="s">
        <v>46</v>
      </c>
      <c r="J67" s="47" t="s">
        <v>36</v>
      </c>
      <c r="K67" s="48" t="s">
        <v>37</v>
      </c>
    </row>
    <row r="68" spans="1:12" s="17" customFormat="1" ht="19.5" customHeight="1" x14ac:dyDescent="0.25">
      <c r="A68" s="49" t="s">
        <v>13</v>
      </c>
      <c r="B68" s="50"/>
      <c r="C68" s="51"/>
      <c r="D68" s="51"/>
      <c r="E68" s="51"/>
      <c r="F68" s="51"/>
      <c r="G68" s="18"/>
      <c r="H68" s="19"/>
      <c r="I68" s="19"/>
      <c r="J68" s="19"/>
      <c r="K68" s="52"/>
    </row>
    <row r="69" spans="1:12" s="17" customFormat="1" ht="19.5" customHeight="1" x14ac:dyDescent="0.25">
      <c r="A69" s="53" t="s">
        <v>14</v>
      </c>
      <c r="B69" s="50"/>
      <c r="C69" s="51"/>
      <c r="D69" s="51"/>
      <c r="E69" s="51"/>
      <c r="F69" s="51"/>
      <c r="G69" s="18"/>
      <c r="H69" s="19"/>
      <c r="I69" s="19"/>
      <c r="J69" s="19"/>
      <c r="K69" s="52"/>
    </row>
    <row r="70" spans="1:12" s="17" customFormat="1" ht="19.5" customHeight="1" x14ac:dyDescent="0.25">
      <c r="A70" s="53" t="s">
        <v>15</v>
      </c>
      <c r="B70" s="50"/>
      <c r="C70" s="51"/>
      <c r="D70" s="51"/>
      <c r="E70" s="51"/>
      <c r="F70" s="51"/>
      <c r="G70" s="18"/>
      <c r="H70" s="19"/>
      <c r="I70" s="19"/>
      <c r="J70" s="19"/>
      <c r="K70" s="52"/>
    </row>
    <row r="71" spans="1:12" s="35" customFormat="1" ht="21.75" customHeight="1" x14ac:dyDescent="0.25">
      <c r="A71" s="39"/>
      <c r="B71" s="54"/>
      <c r="C71" s="54"/>
      <c r="D71" s="54"/>
      <c r="E71" s="55"/>
      <c r="F71" s="21">
        <f>SUM(F68:F70)</f>
        <v>0</v>
      </c>
      <c r="G71" s="21">
        <f t="shared" ref="G71:K71" si="3">SUM(G68:G70)</f>
        <v>0</v>
      </c>
      <c r="H71" s="21">
        <f t="shared" si="3"/>
        <v>0</v>
      </c>
      <c r="I71" s="21">
        <f t="shared" si="3"/>
        <v>0</v>
      </c>
      <c r="J71" s="56">
        <f t="shared" si="3"/>
        <v>0</v>
      </c>
      <c r="K71" s="56">
        <f t="shared" si="3"/>
        <v>0</v>
      </c>
    </row>
    <row r="72" spans="1:12" s="35" customFormat="1" ht="15.75" x14ac:dyDescent="0.2">
      <c r="A72" s="22"/>
      <c r="B72" s="22"/>
      <c r="C72" s="22"/>
      <c r="D72" s="22"/>
      <c r="E72" s="22"/>
      <c r="F72" s="22"/>
      <c r="G72" s="22"/>
      <c r="H72" s="23"/>
      <c r="I72" s="23"/>
      <c r="J72" s="23"/>
      <c r="K72" s="23"/>
    </row>
    <row r="73" spans="1:12" s="35" customFormat="1" ht="15.75" x14ac:dyDescent="0.25">
      <c r="A73" s="7" t="s">
        <v>71</v>
      </c>
      <c r="B73" s="22"/>
      <c r="C73" s="22"/>
      <c r="D73" s="22"/>
      <c r="E73" s="22"/>
      <c r="F73" s="22"/>
      <c r="G73" s="22"/>
      <c r="H73" s="23"/>
      <c r="I73" s="23"/>
      <c r="J73" s="1"/>
      <c r="K73" s="1"/>
      <c r="L73" s="1"/>
    </row>
    <row r="74" spans="1:12" s="35" customFormat="1" ht="15.75" x14ac:dyDescent="0.2">
      <c r="A74" s="8"/>
      <c r="B74" s="22"/>
      <c r="C74" s="22"/>
      <c r="D74" s="22"/>
      <c r="E74" s="22"/>
      <c r="F74" s="22"/>
      <c r="G74" s="22"/>
      <c r="H74" s="23"/>
      <c r="I74" s="23"/>
      <c r="J74" s="1"/>
      <c r="K74" s="1"/>
      <c r="L74" s="1"/>
    </row>
    <row r="75" spans="1:12" s="17" customFormat="1" ht="99.75" customHeight="1" x14ac:dyDescent="0.2">
      <c r="A75" s="57" t="s">
        <v>16</v>
      </c>
      <c r="B75" s="34" t="s">
        <v>19</v>
      </c>
      <c r="C75" s="34" t="s">
        <v>18</v>
      </c>
      <c r="D75" s="34" t="s">
        <v>45</v>
      </c>
      <c r="E75" s="34" t="s">
        <v>20</v>
      </c>
      <c r="F75" s="34" t="s">
        <v>98</v>
      </c>
      <c r="G75" s="34" t="s">
        <v>99</v>
      </c>
      <c r="H75" s="35"/>
      <c r="I75" s="35"/>
      <c r="J75" s="1"/>
      <c r="K75" s="1"/>
      <c r="L75" s="1"/>
    </row>
    <row r="76" spans="1:12" s="17" customFormat="1" x14ac:dyDescent="0.2">
      <c r="A76" s="11" t="s">
        <v>25</v>
      </c>
      <c r="B76" s="11" t="s">
        <v>26</v>
      </c>
      <c r="C76" s="11" t="s">
        <v>27</v>
      </c>
      <c r="D76" s="11" t="s">
        <v>28</v>
      </c>
      <c r="E76" s="11" t="s">
        <v>29</v>
      </c>
      <c r="F76" s="11" t="s">
        <v>30</v>
      </c>
      <c r="G76" s="12" t="s">
        <v>34</v>
      </c>
      <c r="H76" s="35"/>
      <c r="I76" s="35"/>
      <c r="J76" s="1"/>
      <c r="K76" s="1"/>
      <c r="L76" s="1"/>
    </row>
    <row r="77" spans="1:12" s="17" customFormat="1" ht="20.25" customHeight="1" x14ac:dyDescent="0.2">
      <c r="A77" s="58" t="s">
        <v>13</v>
      </c>
      <c r="B77" s="59"/>
      <c r="C77" s="58"/>
      <c r="D77" s="58"/>
      <c r="E77" s="58"/>
      <c r="F77" s="58"/>
      <c r="G77" s="58"/>
      <c r="H77" s="23"/>
      <c r="I77" s="23"/>
      <c r="J77" s="1"/>
      <c r="K77" s="1"/>
      <c r="L77" s="1"/>
    </row>
    <row r="78" spans="1:12" ht="20.25" customHeight="1" x14ac:dyDescent="0.2">
      <c r="A78" s="58" t="s">
        <v>14</v>
      </c>
      <c r="B78" s="59"/>
      <c r="C78" s="58"/>
      <c r="D78" s="58"/>
      <c r="E78" s="58"/>
      <c r="F78" s="58"/>
      <c r="G78" s="58"/>
      <c r="H78" s="23"/>
      <c r="I78" s="23"/>
    </row>
    <row r="79" spans="1:12" ht="20.25" customHeight="1" x14ac:dyDescent="0.2">
      <c r="A79" s="58" t="s">
        <v>15</v>
      </c>
      <c r="B79" s="59"/>
      <c r="C79" s="58"/>
      <c r="D79" s="58"/>
      <c r="E79" s="58"/>
      <c r="F79" s="58"/>
      <c r="G79" s="58"/>
      <c r="H79" s="23"/>
      <c r="I79" s="23"/>
    </row>
    <row r="80" spans="1:12" ht="20.25" customHeight="1" x14ac:dyDescent="0.2">
      <c r="A80" s="39"/>
      <c r="B80" s="60"/>
      <c r="C80" s="60"/>
      <c r="D80" s="60"/>
      <c r="E80" s="61"/>
      <c r="F80" s="62">
        <f>SUM(F77:F79)</f>
        <v>0</v>
      </c>
      <c r="G80" s="62">
        <f>SUM(G77:G79)</f>
        <v>0</v>
      </c>
      <c r="H80" s="23"/>
      <c r="I80" s="23"/>
    </row>
    <row r="81" spans="1:13" s="17" customFormat="1" ht="20.25" customHeight="1" x14ac:dyDescent="0.2">
      <c r="A81" s="71"/>
      <c r="B81" s="71"/>
      <c r="C81" s="71"/>
      <c r="D81" s="71"/>
      <c r="E81" s="72"/>
      <c r="F81" s="73"/>
      <c r="G81" s="73"/>
      <c r="H81" s="23"/>
      <c r="I81" s="23"/>
    </row>
    <row r="82" spans="1:13" s="5" customFormat="1" ht="26.25" customHeight="1" x14ac:dyDescent="0.25">
      <c r="A82" s="108" t="s">
        <v>113</v>
      </c>
      <c r="B82" s="109"/>
      <c r="C82" s="109"/>
      <c r="D82" s="109"/>
      <c r="E82" s="109"/>
      <c r="J82" s="108" t="s">
        <v>112</v>
      </c>
      <c r="K82" s="109"/>
      <c r="L82" s="109"/>
      <c r="M82" s="109"/>
    </row>
    <row r="83" spans="1:13" ht="16.5" customHeight="1" x14ac:dyDescent="0.25">
      <c r="A83" s="110" t="s">
        <v>58</v>
      </c>
      <c r="B83" s="82"/>
      <c r="C83" s="82"/>
      <c r="D83" s="82"/>
      <c r="E83" s="82"/>
      <c r="J83" s="110" t="s">
        <v>56</v>
      </c>
      <c r="K83" s="82"/>
      <c r="L83" s="82"/>
      <c r="M83" s="82"/>
    </row>
  </sheetData>
  <mergeCells count="59">
    <mergeCell ref="D60:E60"/>
    <mergeCell ref="G64:G66"/>
    <mergeCell ref="D58:E58"/>
    <mergeCell ref="D59:E59"/>
    <mergeCell ref="H64:H66"/>
    <mergeCell ref="J82:M82"/>
    <mergeCell ref="J83:M83"/>
    <mergeCell ref="A82:E82"/>
    <mergeCell ref="A83:E83"/>
    <mergeCell ref="A64:A66"/>
    <mergeCell ref="E64:E66"/>
    <mergeCell ref="F64:F66"/>
    <mergeCell ref="I64:I66"/>
    <mergeCell ref="B64:B66"/>
    <mergeCell ref="C64:C66"/>
    <mergeCell ref="D64:D66"/>
    <mergeCell ref="K64:K66"/>
    <mergeCell ref="J64:J66"/>
    <mergeCell ref="A3:N3"/>
    <mergeCell ref="A25:K25"/>
    <mergeCell ref="A27:K27"/>
    <mergeCell ref="A30:C30"/>
    <mergeCell ref="A21:F21"/>
    <mergeCell ref="A7:H7"/>
    <mergeCell ref="A10:A12"/>
    <mergeCell ref="B10:B12"/>
    <mergeCell ref="C10:C12"/>
    <mergeCell ref="A24:N24"/>
    <mergeCell ref="A5:N5"/>
    <mergeCell ref="A6:N6"/>
    <mergeCell ref="M10:M12"/>
    <mergeCell ref="N10:N12"/>
    <mergeCell ref="L11:L12"/>
    <mergeCell ref="A54:N54"/>
    <mergeCell ref="A28:N28"/>
    <mergeCell ref="A38:N38"/>
    <mergeCell ref="A39:N39"/>
    <mergeCell ref="A41:N41"/>
    <mergeCell ref="A42:N42"/>
    <mergeCell ref="H32:H33"/>
    <mergeCell ref="L32:M33"/>
    <mergeCell ref="B32:D32"/>
    <mergeCell ref="E32:G32"/>
    <mergeCell ref="I32:I33"/>
    <mergeCell ref="J32:J33"/>
    <mergeCell ref="K32:K33"/>
    <mergeCell ref="A40:K40"/>
    <mergeCell ref="A32:A33"/>
    <mergeCell ref="L34:M34"/>
    <mergeCell ref="L35:M35"/>
    <mergeCell ref="J10:J12"/>
    <mergeCell ref="K11:K12"/>
    <mergeCell ref="I10:I12"/>
    <mergeCell ref="D10:D12"/>
    <mergeCell ref="E10:E12"/>
    <mergeCell ref="F10:F12"/>
    <mergeCell ref="G10:G12"/>
    <mergeCell ref="H10:H12"/>
    <mergeCell ref="A26:N26"/>
  </mergeCells>
  <conditionalFormatting sqref="I35">
    <cfRule type="cellIs" dxfId="0" priority="1" stopIfTrue="1" operator="lessThan">
      <formula>$J$8</formula>
    </cfRule>
  </conditionalFormatting>
  <pageMargins left="0" right="0" top="0" bottom="0" header="0.31496062992125984" footer="0.31496062992125984"/>
  <pageSetup paperSize="9" scale="5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Пехливанова</dc:creator>
  <cp:lastModifiedBy>fss</cp:lastModifiedBy>
  <cp:lastPrinted>2020-08-14T11:45:26Z</cp:lastPrinted>
  <dcterms:created xsi:type="dcterms:W3CDTF">2016-06-20T13:38:46Z</dcterms:created>
  <dcterms:modified xsi:type="dcterms:W3CDTF">2020-08-14T11:46:05Z</dcterms:modified>
</cp:coreProperties>
</file>