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975" activeTab="0"/>
  </bookViews>
  <sheets>
    <sheet name="Pril6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<sst xmlns="http://schemas.openxmlformats.org/spreadsheetml/2006/main" count="36" uniqueCount="36">
  <si>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Начално салдо</t>
  </si>
  <si>
    <t>ВСИЧКО:</t>
  </si>
  <si>
    <t xml:space="preserve">ИНДИКАТИВЕН РАЗЧЕТ  </t>
  </si>
  <si>
    <t>ОБЩИНА ПАЗАРДЖИК</t>
  </si>
  <si>
    <t>Вътрешни заеми</t>
  </si>
  <si>
    <t>Разходи</t>
  </si>
  <si>
    <t>Крайно салдо</t>
  </si>
  <si>
    <t xml:space="preserve">                         Приходи</t>
  </si>
  <si>
    <t>Наименование на проекта</t>
  </si>
  <si>
    <t>Проект "Функциониране на областен информационен център Пазарджик"</t>
  </si>
  <si>
    <t>Бюджетна линия „Подкрепа за Междинното звено и за управлението на Инвестиционната програма на ИПГВР на град Пазарджик”</t>
  </si>
  <si>
    <t>Проект "Център за социално включване и развитие-Пазарджик"</t>
  </si>
  <si>
    <t>Проект "Топъл обяд"</t>
  </si>
  <si>
    <t>І. ОП "ДОБРО УПРАВЛЕНИЕ"</t>
  </si>
  <si>
    <t>ІІ. ОП "РЕГИОНИ В РАСТЕЖ"</t>
  </si>
  <si>
    <t>ІІІ. ОП "ЧОВЕШКИ РЕСУРСИ"</t>
  </si>
  <si>
    <t>Проект "Приеми ме 2015"</t>
  </si>
  <si>
    <t>IV. ОПОС</t>
  </si>
  <si>
    <t>Проект "Изграждане инсталация за предварително третиране и компостиране на битови тпадъци"</t>
  </si>
  <si>
    <t>Приложение №6</t>
  </si>
  <si>
    <t>$6300</t>
  </si>
  <si>
    <t>$46-10</t>
  </si>
  <si>
    <t>Саниране на жилища - гр. Пазарджик I и II Етап</t>
  </si>
  <si>
    <t>Изгражане ЦРДУ и приют за лица - гр. Пазарджик</t>
  </si>
  <si>
    <t>V.НАУКА И ОБРАЗОВАНИЕ ЗА ИНТЕЛИГЕНТЕН РАСТЕЖ</t>
  </si>
  <si>
    <t>VI. РАЗПЛАЩАТЕЛНА АГЕНЦИЯ</t>
  </si>
  <si>
    <t>VII. ДЕС - Еразъм</t>
  </si>
  <si>
    <t>Общо за СЕС - КСФ</t>
  </si>
  <si>
    <t>VIII. ДМП</t>
  </si>
  <si>
    <t>ЗА СМЕТКИТЕ ЗА СРЕДСТВАТА ОТ ЕВРОПЕЙСКИЯ СЪЮЗ ЗА 2023 г.</t>
  </si>
  <si>
    <t>Мерки за справяне с пандемията COVID-19</t>
  </si>
  <si>
    <t>Проект "Приют за пълнолетни лица"</t>
  </si>
  <si>
    <t>Проект "Социална услуга в домашна среда"</t>
  </si>
  <si>
    <t>Проект"ЦРДУ"</t>
  </si>
  <si>
    <t>Проект "ПГСС Царица Йоана" и ОА</t>
  </si>
  <si>
    <t>Проект "Културно предприемачество,наследство и сътрудничество"- РИМ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</si>
</sst>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0\ _л_в_-;\-* #,##0.000\ _л_в_-;_-* &quot;-&quot;??\ _л_в_-;_-@_-"/>
    <numFmt numFmtId="173" formatCode="_-* #,##0.0\ _л_в_-;\-* #,##0.0\ _л_в_-;_-* &quot;-&quot;??\ _л_в_-;_-@_-"/>
    <numFmt numFmtId="174" formatCode="_-* #,##0\ _л_в_-;\-* #,##0\ _л_в_-;_-* &quot;-&quot;??\ _л_в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3" fontId="2" fillId="0" borderId="2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19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3" fontId="2" fillId="0" borderId="23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3" fontId="2" fillId="0" borderId="24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3" fontId="3" fillId="0" borderId="24" xfId="0" applyNumberFormat="1" applyFont="1" applyBorder="1" applyAlignment="1">
      <alignment horizontal="right" vertical="top" wrapText="1"/>
    </xf>
    <xf numFmtId="3" fontId="2" fillId="0" borderId="25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2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3" fontId="2" fillId="0" borderId="0" xfId="0" applyNumberFormat="1" applyFont="1" applyAlignment="1">
      <alignment/>
    </xf>
    <xf numFmtId="3" fontId="3" fillId="0" borderId="28" xfId="0" applyNumberFormat="1" applyFont="1" applyBorder="1" applyAlignment="1">
      <alignment horizontal="right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2" fillId="33" borderId="21" xfId="0" applyNumberFormat="1" applyFont="1" applyFill="1" applyBorder="1" applyAlignment="1">
      <alignment horizontal="right" vertical="top" wrapText="1"/>
    </xf>
    <xf numFmtId="0" fontId="4" fillId="33" borderId="19" xfId="0" applyFont="1" applyFill="1" applyBorder="1" applyAlignment="1">
      <alignment vertical="top" wrapText="1"/>
    </xf>
    <xf numFmtId="0" fontId="3" fillId="0" borderId="26" xfId="0" applyFont="1" applyBorder="1" applyAlignment="1">
      <alignment wrapText="1"/>
    </xf>
    <xf numFmtId="3" fontId="3" fillId="0" borderId="29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vertical="top" wrapText="1"/>
    </xf>
    <xf numFmtId="3" fontId="3" fillId="33" borderId="21" xfId="0" applyNumberFormat="1" applyFont="1" applyFill="1" applyBorder="1" applyAlignment="1">
      <alignment horizontal="right" vertical="top" wrapText="1"/>
    </xf>
    <xf numFmtId="0" fontId="3" fillId="33" borderId="2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tabSelected="1" zoomScale="80" zoomScaleNormal="80" zoomScalePageLayoutView="0" workbookViewId="0" topLeftCell="A19">
      <selection activeCell="M34" sqref="M34"/>
    </sheetView>
  </sheetViews>
  <sheetFormatPr defaultColWidth="9.140625" defaultRowHeight="12.75"/>
  <cols>
    <col min="1" max="1" width="3.8515625" style="24" customWidth="1"/>
    <col min="2" max="2" width="42.7109375" style="24" customWidth="1"/>
    <col min="3" max="3" width="16.8515625" style="24" customWidth="1"/>
    <col min="4" max="4" width="17.00390625" style="24" customWidth="1"/>
    <col min="5" max="5" width="22.00390625" style="24" customWidth="1"/>
    <col min="6" max="6" width="17.140625" style="24" customWidth="1"/>
    <col min="7" max="7" width="16.140625" style="24" hidden="1" customWidth="1"/>
    <col min="8" max="16384" width="9.140625" style="24" customWidth="1"/>
  </cols>
  <sheetData>
    <row r="1" spans="2:6" ht="12.75">
      <c r="B1" s="1"/>
      <c r="F1" s="24" t="s">
        <v>19</v>
      </c>
    </row>
    <row r="2" ht="12.75">
      <c r="B2" s="1" t="s">
        <v>2</v>
      </c>
    </row>
    <row r="3" ht="12.75">
      <c r="B3" s="1" t="s">
        <v>29</v>
      </c>
    </row>
    <row r="4" ht="12.75">
      <c r="B4" s="1" t="s">
        <v>3</v>
      </c>
    </row>
    <row r="5" ht="12.75">
      <c r="B5" s="1"/>
    </row>
    <row r="6" ht="13.5" thickBot="1"/>
    <row r="7" spans="2:7" ht="12.75">
      <c r="B7" s="2"/>
      <c r="C7" s="2"/>
      <c r="D7" s="3"/>
      <c r="E7" s="4"/>
      <c r="F7" s="4"/>
      <c r="G7" s="4"/>
    </row>
    <row r="8" spans="2:7" ht="15" customHeight="1">
      <c r="B8" s="5"/>
      <c r="C8" s="5" t="s">
        <v>0</v>
      </c>
      <c r="D8" s="25" t="s">
        <v>7</v>
      </c>
      <c r="E8" s="6"/>
      <c r="F8" s="6" t="s">
        <v>5</v>
      </c>
      <c r="G8" s="6" t="s">
        <v>6</v>
      </c>
    </row>
    <row r="9" spans="2:7" ht="13.5" thickBot="1">
      <c r="B9" s="5"/>
      <c r="C9" s="5"/>
      <c r="D9" s="7"/>
      <c r="E9" s="8"/>
      <c r="F9" s="6"/>
      <c r="G9" s="6"/>
    </row>
    <row r="10" spans="2:7" ht="12.75">
      <c r="B10" s="5" t="s">
        <v>8</v>
      </c>
      <c r="C10" s="5"/>
      <c r="D10" s="6"/>
      <c r="E10" s="6" t="s">
        <v>4</v>
      </c>
      <c r="F10" s="6"/>
      <c r="G10" s="6"/>
    </row>
    <row r="11" spans="2:7" ht="15" customHeight="1">
      <c r="B11" s="5"/>
      <c r="C11" s="5">
        <v>9501</v>
      </c>
      <c r="D11" s="6" t="s">
        <v>20</v>
      </c>
      <c r="E11" s="6">
        <v>7600</v>
      </c>
      <c r="F11" s="6"/>
      <c r="G11" s="6">
        <v>9507</v>
      </c>
    </row>
    <row r="12" spans="2:7" ht="15" customHeight="1" thickBot="1">
      <c r="B12" s="26"/>
      <c r="C12" s="26"/>
      <c r="D12" s="6" t="s">
        <v>21</v>
      </c>
      <c r="E12" s="27"/>
      <c r="F12" s="27"/>
      <c r="G12" s="6"/>
    </row>
    <row r="13" spans="2:7" ht="15" customHeight="1" thickBot="1">
      <c r="B13" s="28">
        <v>1</v>
      </c>
      <c r="C13" s="29">
        <v>2</v>
      </c>
      <c r="D13" s="29">
        <v>3</v>
      </c>
      <c r="E13" s="29">
        <v>4</v>
      </c>
      <c r="F13" s="29">
        <v>5</v>
      </c>
      <c r="G13" s="9">
        <v>6</v>
      </c>
    </row>
    <row r="14" spans="2:7" s="31" customFormat="1" ht="15.75" customHeight="1">
      <c r="B14" s="30" t="s">
        <v>13</v>
      </c>
      <c r="C14" s="36">
        <f>C15</f>
        <v>21810</v>
      </c>
      <c r="D14" s="36">
        <f>D15</f>
        <v>80000</v>
      </c>
      <c r="E14" s="36">
        <f>E15</f>
        <v>0</v>
      </c>
      <c r="F14" s="36">
        <f>F15</f>
        <v>101810</v>
      </c>
      <c r="G14" s="10"/>
    </row>
    <row r="15" spans="2:7" ht="32.25" customHeight="1">
      <c r="B15" s="11" t="s">
        <v>9</v>
      </c>
      <c r="C15" s="13">
        <v>21810</v>
      </c>
      <c r="D15" s="13">
        <v>80000</v>
      </c>
      <c r="E15" s="13"/>
      <c r="F15" s="13">
        <v>101810</v>
      </c>
      <c r="G15" s="20">
        <f>C15+D15+E15-F15</f>
        <v>0</v>
      </c>
    </row>
    <row r="16" spans="2:7" s="31" customFormat="1" ht="15.75" customHeight="1">
      <c r="B16" s="12" t="s">
        <v>14</v>
      </c>
      <c r="C16" s="21">
        <f>SUM(C17:C20)</f>
        <v>76832</v>
      </c>
      <c r="D16" s="21">
        <f>SUM(D17:D19)</f>
        <v>1348166</v>
      </c>
      <c r="E16" s="21">
        <f>SUM(E17:E19)</f>
        <v>-1185151</v>
      </c>
      <c r="F16" s="21">
        <f>SUM(F17:G20)</f>
        <v>76417</v>
      </c>
      <c r="G16" s="22"/>
    </row>
    <row r="17" spans="2:7" ht="42" customHeight="1">
      <c r="B17" s="11" t="s">
        <v>10</v>
      </c>
      <c r="C17" s="13">
        <v>415</v>
      </c>
      <c r="D17" s="13">
        <v>6431</v>
      </c>
      <c r="E17" s="13">
        <v>-6846</v>
      </c>
      <c r="F17" s="13"/>
      <c r="G17" s="20">
        <f>C17+D17+E17-F17</f>
        <v>0</v>
      </c>
    </row>
    <row r="18" spans="2:7" ht="42" customHeight="1">
      <c r="B18" s="11" t="s">
        <v>23</v>
      </c>
      <c r="C18" s="13"/>
      <c r="D18" s="13">
        <v>81715</v>
      </c>
      <c r="E18" s="13">
        <v>81715</v>
      </c>
      <c r="F18" s="13"/>
      <c r="G18" s="20"/>
    </row>
    <row r="19" spans="2:7" ht="42" customHeight="1">
      <c r="B19" s="11" t="s">
        <v>22</v>
      </c>
      <c r="C19" s="13"/>
      <c r="D19" s="13">
        <v>1260020</v>
      </c>
      <c r="E19" s="13">
        <v>-1260020</v>
      </c>
      <c r="F19" s="13"/>
      <c r="G19" s="20"/>
    </row>
    <row r="20" spans="2:7" ht="42" customHeight="1">
      <c r="B20" s="11" t="s">
        <v>30</v>
      </c>
      <c r="C20" s="13">
        <v>76417</v>
      </c>
      <c r="D20" s="13"/>
      <c r="E20" s="13"/>
      <c r="F20" s="13">
        <v>76417</v>
      </c>
      <c r="G20" s="20"/>
    </row>
    <row r="21" spans="2:7" s="31" customFormat="1" ht="15.75" customHeight="1">
      <c r="B21" s="15" t="s">
        <v>15</v>
      </c>
      <c r="C21" s="21">
        <f>SUM(C22:C27)</f>
        <v>97761</v>
      </c>
      <c r="D21" s="21">
        <f>SUM(D22:D27)</f>
        <v>1745000</v>
      </c>
      <c r="E21" s="21">
        <f>SUM(E22:E27)</f>
        <v>-232269</v>
      </c>
      <c r="F21" s="21">
        <f>SUM(F22:F27)</f>
        <v>1610492</v>
      </c>
      <c r="G21" s="22"/>
    </row>
    <row r="22" spans="2:9" ht="12.75">
      <c r="B22" s="11" t="s">
        <v>31</v>
      </c>
      <c r="C22" s="13">
        <v>3144</v>
      </c>
      <c r="D22" s="13">
        <v>120000</v>
      </c>
      <c r="E22" s="13">
        <v>-5000</v>
      </c>
      <c r="F22" s="13">
        <v>118144</v>
      </c>
      <c r="G22" s="20">
        <f>C22+D22+E22-F22</f>
        <v>0</v>
      </c>
      <c r="I22" s="14"/>
    </row>
    <row r="23" spans="2:9" ht="26.25" customHeight="1">
      <c r="B23" s="11" t="s">
        <v>11</v>
      </c>
      <c r="C23" s="13">
        <v>20315</v>
      </c>
      <c r="D23" s="13">
        <v>150000</v>
      </c>
      <c r="E23" s="13">
        <v>-57000</v>
      </c>
      <c r="F23" s="13">
        <v>113315</v>
      </c>
      <c r="G23" s="20">
        <f>C23+D23+E23-F23</f>
        <v>0</v>
      </c>
      <c r="I23" s="14"/>
    </row>
    <row r="24" spans="2:7" ht="15.75" customHeight="1">
      <c r="B24" s="11" t="s">
        <v>16</v>
      </c>
      <c r="C24" s="13">
        <v>2482</v>
      </c>
      <c r="D24" s="13">
        <v>170000</v>
      </c>
      <c r="E24" s="13">
        <v>-284</v>
      </c>
      <c r="F24" s="13">
        <v>172198</v>
      </c>
      <c r="G24" s="20">
        <f>C24+D24+E24-F24</f>
        <v>0</v>
      </c>
    </row>
    <row r="25" spans="2:7" ht="12.75">
      <c r="B25" s="11" t="s">
        <v>12</v>
      </c>
      <c r="C25" s="13">
        <v>18260</v>
      </c>
      <c r="D25" s="13">
        <v>275000</v>
      </c>
      <c r="E25" s="13">
        <v>-54762</v>
      </c>
      <c r="F25" s="13">
        <v>238498</v>
      </c>
      <c r="G25" s="20">
        <f>C25+D25+E25-F25</f>
        <v>0</v>
      </c>
    </row>
    <row r="26" spans="2:7" ht="21" customHeight="1">
      <c r="B26" s="11" t="s">
        <v>32</v>
      </c>
      <c r="C26" s="13">
        <v>5410</v>
      </c>
      <c r="D26" s="13">
        <v>850000</v>
      </c>
      <c r="E26" s="13">
        <v>-115223</v>
      </c>
      <c r="F26" s="13">
        <v>740187</v>
      </c>
      <c r="G26" s="20">
        <f>C26+D26+E26-F26</f>
        <v>0</v>
      </c>
    </row>
    <row r="27" spans="2:7" ht="21" customHeight="1">
      <c r="B27" s="11" t="s">
        <v>33</v>
      </c>
      <c r="C27" s="13">
        <v>48150</v>
      </c>
      <c r="D27" s="13">
        <v>180000</v>
      </c>
      <c r="E27" s="13"/>
      <c r="F27" s="13">
        <v>228150</v>
      </c>
      <c r="G27" s="20"/>
    </row>
    <row r="28" spans="2:7" ht="12.75">
      <c r="B28" s="15" t="s">
        <v>17</v>
      </c>
      <c r="C28" s="21">
        <f>C29</f>
        <v>0</v>
      </c>
      <c r="D28" s="21">
        <f>D29</f>
        <v>0</v>
      </c>
      <c r="E28" s="21">
        <f>E29</f>
        <v>0</v>
      </c>
      <c r="F28" s="21">
        <f>F29</f>
        <v>0</v>
      </c>
      <c r="G28" s="20"/>
    </row>
    <row r="29" spans="2:7" ht="43.5" customHeight="1">
      <c r="B29" s="11" t="s">
        <v>18</v>
      </c>
      <c r="C29" s="13"/>
      <c r="D29" s="13"/>
      <c r="E29" s="13"/>
      <c r="F29" s="13"/>
      <c r="G29" s="20">
        <f>C29+D29+E29-F29</f>
        <v>0</v>
      </c>
    </row>
    <row r="30" spans="2:7" ht="43.5" customHeight="1">
      <c r="B30" s="33" t="s">
        <v>24</v>
      </c>
      <c r="C30" s="35">
        <v>350537</v>
      </c>
      <c r="D30" s="35">
        <v>700000</v>
      </c>
      <c r="E30" s="35">
        <v>-20158</v>
      </c>
      <c r="F30" s="35">
        <v>1030379</v>
      </c>
      <c r="G30" s="20"/>
    </row>
    <row r="31" spans="2:7" ht="43.5" customHeight="1">
      <c r="B31" s="38" t="s">
        <v>27</v>
      </c>
      <c r="C31" s="37">
        <v>546940</v>
      </c>
      <c r="D31" s="37">
        <v>3873166</v>
      </c>
      <c r="E31" s="37">
        <v>-1601008</v>
      </c>
      <c r="F31" s="37">
        <v>2819098</v>
      </c>
      <c r="G31" s="20"/>
    </row>
    <row r="32" spans="2:7" s="31" customFormat="1" ht="15.75" customHeight="1">
      <c r="B32" s="42" t="s">
        <v>25</v>
      </c>
      <c r="C32" s="43">
        <f>C33</f>
        <v>16259</v>
      </c>
      <c r="D32" s="43">
        <f>D33</f>
        <v>325000</v>
      </c>
      <c r="E32" s="43">
        <f>E33</f>
        <v>0</v>
      </c>
      <c r="F32" s="43">
        <f>F33</f>
        <v>341259</v>
      </c>
      <c r="G32" s="20"/>
    </row>
    <row r="33" spans="2:9" ht="20.25" customHeight="1">
      <c r="B33" s="32" t="s">
        <v>34</v>
      </c>
      <c r="C33" s="13">
        <v>16259</v>
      </c>
      <c r="D33" s="13">
        <v>325000</v>
      </c>
      <c r="E33" s="13"/>
      <c r="F33" s="13">
        <v>341259</v>
      </c>
      <c r="G33" s="20">
        <f>C33+D33+E33-F33</f>
        <v>0</v>
      </c>
      <c r="I33" s="14"/>
    </row>
    <row r="34" spans="2:9" s="31" customFormat="1" ht="15.75" customHeight="1">
      <c r="B34" s="44" t="s">
        <v>26</v>
      </c>
      <c r="C34" s="43">
        <v>128860</v>
      </c>
      <c r="D34" s="43">
        <v>800000</v>
      </c>
      <c r="E34" s="43">
        <v>-8236</v>
      </c>
      <c r="F34" s="43">
        <v>920624</v>
      </c>
      <c r="G34" s="23">
        <f>C34+D34+E34-F34</f>
        <v>0</v>
      </c>
      <c r="I34" s="19"/>
    </row>
    <row r="35" spans="2:9" s="31" customFormat="1" ht="15.75" customHeight="1">
      <c r="B35" s="44" t="s">
        <v>28</v>
      </c>
      <c r="C35" s="43">
        <f>SUM(C36)</f>
        <v>0</v>
      </c>
      <c r="D35" s="43">
        <f>SUM(D36)</f>
        <v>500000</v>
      </c>
      <c r="E35" s="43">
        <f>SUM(E36)</f>
        <v>0</v>
      </c>
      <c r="F35" s="43">
        <f>SUM(F36)</f>
        <v>500000</v>
      </c>
      <c r="G35" s="41"/>
      <c r="I35" s="19"/>
    </row>
    <row r="36" spans="2:9" s="31" customFormat="1" ht="48" customHeight="1" thickBot="1">
      <c r="B36" s="39" t="s">
        <v>35</v>
      </c>
      <c r="C36" s="40"/>
      <c r="D36" s="40">
        <v>500000</v>
      </c>
      <c r="E36" s="40"/>
      <c r="F36" s="40">
        <v>500000</v>
      </c>
      <c r="G36" s="41"/>
      <c r="I36" s="19"/>
    </row>
    <row r="37" spans="2:9" ht="13.5" thickBot="1">
      <c r="B37" s="16" t="s">
        <v>1</v>
      </c>
      <c r="C37" s="17">
        <f>C31+C32+C34+C35</f>
        <v>692059</v>
      </c>
      <c r="D37" s="17">
        <f>D31+D32+D34+D35</f>
        <v>5498166</v>
      </c>
      <c r="E37" s="17">
        <v>-1609244</v>
      </c>
      <c r="F37" s="17">
        <f>F31+F32+F34+F35</f>
        <v>4580981</v>
      </c>
      <c r="G37" s="18">
        <f>SUM(G24:G34)</f>
        <v>0</v>
      </c>
      <c r="I37" s="14"/>
    </row>
    <row r="38" spans="3:7" ht="12.75">
      <c r="C38" s="34"/>
      <c r="D38" s="34"/>
      <c r="E38" s="34"/>
      <c r="F38" s="34"/>
      <c r="G38" s="34"/>
    </row>
  </sheetData>
  <sheetProtection/>
  <printOptions/>
  <pageMargins left="0.35433070866141736" right="0.1968503937007874" top="0.4" bottom="0.36" header="0.5118110236220472" footer="0.511811023622047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</dc:creator>
  <cp:keywords/>
  <dc:description/>
  <cp:lastModifiedBy>fss</cp:lastModifiedBy>
  <cp:lastPrinted>2022-03-24T10:03:56Z</cp:lastPrinted>
  <dcterms:created xsi:type="dcterms:W3CDTF">2014-01-23T12:12:16Z</dcterms:created>
  <dcterms:modified xsi:type="dcterms:W3CDTF">2023-08-21T11:46:45Z</dcterms:modified>
  <cp:category/>
  <cp:version/>
  <cp:contentType/>
  <cp:contentStatus/>
</cp:coreProperties>
</file>